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75" yWindow="90" windowWidth="13770" windowHeight="14070" tabRatio="742" activeTab="0"/>
  </bookViews>
  <sheets>
    <sheet name="table" sheetId="1" r:id="rId1"/>
  </sheets>
  <definedNames>
    <definedName name="_xlnm.Print_Area" localSheetId="0">'table'!$A$1:$H$697</definedName>
    <definedName name="_xlnm.Print_Titles" localSheetId="0">'table'!$1:$2</definedName>
  </definedNames>
  <calcPr fullCalcOnLoad="1"/>
</workbook>
</file>

<file path=xl/sharedStrings.xml><?xml version="1.0" encoding="utf-8"?>
<sst xmlns="http://schemas.openxmlformats.org/spreadsheetml/2006/main" count="649" uniqueCount="606">
  <si>
    <t>1</t>
  </si>
  <si>
    <t>2</t>
  </si>
  <si>
    <t>3</t>
  </si>
  <si>
    <t>4</t>
  </si>
  <si>
    <t>5</t>
  </si>
  <si>
    <t>6</t>
  </si>
  <si>
    <t>COUNTY AND DISTRICT</t>
  </si>
  <si>
    <t>ATLANTIC COUNTY</t>
  </si>
  <si>
    <t>ABSECON CITY</t>
  </si>
  <si>
    <t>ATLANTIC CITY CITY</t>
  </si>
  <si>
    <t>BRIGANTINE CITY</t>
  </si>
  <si>
    <t>BUENA BORO</t>
  </si>
  <si>
    <t>BUENA VISTA TWP</t>
  </si>
  <si>
    <t>CORBIN CITY CITY</t>
  </si>
  <si>
    <t>EGG HARBOR CITY</t>
  </si>
  <si>
    <t>EGG HARBOR TWP</t>
  </si>
  <si>
    <t>ESTELL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</si>
  <si>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</si>
  <si>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</si>
  <si>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</si>
  <si>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</si>
  <si>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</si>
  <si>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</si>
  <si>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</si>
  <si>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</si>
  <si>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</si>
  <si>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</si>
  <si>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</si>
  <si>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</si>
  <si>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</si>
  <si>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</si>
  <si>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 xml:space="preserve"> </t>
  </si>
  <si>
    <t>BERGEN COUNTY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</si>
  <si>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</si>
  <si>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</si>
  <si>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</si>
  <si>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</si>
  <si>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</si>
  <si>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</si>
  <si>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</si>
  <si>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</si>
  <si>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</si>
  <si>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</si>
  <si>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</si>
  <si>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E. RUTHERFORD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</si>
  <si>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</si>
  <si>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</si>
  <si>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</si>
  <si>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</si>
  <si>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</si>
  <si>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</si>
  <si>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</si>
  <si>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</si>
  <si>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</si>
  <si>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</si>
  <si>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</si>
  <si>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</si>
  <si>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</si>
  <si>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</si>
  <si>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</si>
  <si>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</si>
  <si>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</si>
  <si>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</si>
  <si>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</si>
  <si>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</si>
  <si>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</si>
  <si>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</si>
  <si>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</si>
  <si>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</si>
  <si>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</si>
  <si>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</si>
  <si>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</si>
  <si>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</si>
  <si>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</si>
  <si>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</si>
  <si>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</si>
  <si>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</si>
  <si>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</si>
  <si>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</si>
  <si>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</si>
  <si>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</si>
  <si>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VILLAGE</t>
  </si>
  <si>
    <t>RIDGEWOOD VILLAGE</t>
  </si>
  <si>
    <t>RIVEREDGE BORO</t>
  </si>
  <si>
    <t>RIVERVALE TWP</t>
  </si>
  <si>
    <t>ROCHELLE PARK TWP</t>
  </si>
  <si>
    <t>ROCKLEIGH BORO</t>
  </si>
  <si>
    <t>RUTHERFORD BORO</t>
  </si>
  <si>
    <t>SADDLE BROOK TWP</t>
  </si>
  <si>
    <t>SADDLE RIVER BORO</t>
  </si>
  <si>
    <t>SO HACKENSACK TWP</t>
  </si>
  <si>
    <t>TEANECK TWP</t>
  </si>
  <si>
    <t>TENAFLY BORO</t>
  </si>
  <si>
    <t>TETERBORO BORO</t>
  </si>
  <si>
    <t>UPPER SADDLE RIV BORO</t>
  </si>
  <si>
    <t>WALDWICK BORO</t>
  </si>
  <si>
    <t>WALLINGTON BORO</t>
  </si>
  <si>
    <t>WASHINGTON TWP</t>
  </si>
  <si>
    <t>WESTWOOD BORO</t>
  </si>
  <si>
    <t>WOODCLIFF LAKE BORO</t>
  </si>
  <si>
    <t>WOOD RIDGE BORO</t>
  </si>
  <si>
    <t>WYCKOFF TWP</t>
  </si>
  <si>
    <t>BURLINGTON COUNTY</t>
  </si>
  <si>
    <t>BASS RIVER TWP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</si>
  <si>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</si>
  <si>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</si>
  <si>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</si>
  <si>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</si>
  <si>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</si>
  <si>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</si>
  <si>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</si>
  <si>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</si>
  <si>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</si>
  <si>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</si>
  <si>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</si>
  <si>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</si>
  <si>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</si>
  <si>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</si>
  <si>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</si>
  <si>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</si>
  <si>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</si>
  <si>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</si>
  <si>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</si>
  <si>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</si>
  <si>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MT HOLLY TWP</t>
  </si>
  <si>
    <t>MT LAUREL TWP</t>
  </si>
  <si>
    <t>NEW HANOVER TWP</t>
  </si>
  <si>
    <t>NO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</si>
  <si>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</si>
  <si>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</si>
  <si>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</si>
  <si>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</si>
  <si>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</si>
  <si>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</si>
  <si>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</si>
  <si>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</si>
  <si>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</si>
  <si>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</si>
  <si>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</si>
  <si>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</si>
  <si>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</si>
  <si>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CAMDEN COUNTY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</si>
  <si>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</si>
  <si>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</si>
  <si>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</si>
  <si>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</si>
  <si>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</si>
  <si>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</si>
  <si>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</si>
  <si>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</si>
  <si>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</si>
  <si>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</si>
  <si>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</si>
  <si>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</si>
  <si>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</si>
  <si>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</si>
  <si>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</si>
  <si>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</si>
  <si>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</si>
  <si>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</si>
  <si>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 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</si>
  <si>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</si>
  <si>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</si>
  <si>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</si>
  <si>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</si>
  <si>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</si>
  <si>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</si>
  <si>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</si>
  <si>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</si>
  <si>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</si>
  <si>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</si>
  <si>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</si>
  <si>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</si>
  <si>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</si>
  <si>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TAVISTOCK BORO</t>
  </si>
  <si>
    <t>WATERFORD TWP</t>
  </si>
  <si>
    <t>WINSLOW TWP</t>
  </si>
  <si>
    <t>WOODLYNNE BORO</t>
  </si>
  <si>
    <t>CAPE MAY COUNTY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</si>
  <si>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</si>
  <si>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</si>
  <si>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</si>
  <si>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</si>
  <si>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</si>
  <si>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</si>
  <si>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</si>
  <si>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</si>
  <si>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</si>
  <si>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</si>
  <si>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</si>
  <si>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</si>
  <si>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</si>
  <si>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</si>
  <si>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</si>
  <si>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</si>
  <si>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CUMBERLAND COUNTY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</si>
  <si>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</si>
  <si>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</si>
  <si>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</si>
  <si>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</si>
  <si>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</si>
  <si>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</si>
  <si>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</si>
  <si>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</si>
  <si>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</si>
  <si>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</si>
  <si>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</si>
  <si>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</si>
  <si>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</si>
  <si>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</si>
  <si>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ESSEX COUNTY</t>
  </si>
  <si>
    <t>BELLEVILLE TWP</t>
  </si>
  <si>
    <t>BLOOMFIELD TWP</t>
  </si>
  <si>
    <t>CALDWELL BORO TWP</t>
  </si>
  <si>
    <t>CEDAR GROVE TWP</t>
  </si>
  <si>
    <t>EAST ORANGE CITY</t>
  </si>
  <si>
    <t>ESSEX FELLS TWP</t>
  </si>
  <si>
    <t>GLEN RIDGE TWP</t>
  </si>
  <si>
    <t>LIVINGSTON TWP</t>
  </si>
  <si>
    <t>MAPLEWOOD TWP</t>
  </si>
  <si>
    <t>MILLBURN TWP</t>
  </si>
  <si>
    <t>MONTCLAIR TWP</t>
  </si>
  <si>
    <t>NORTH CALDWELL TWP</t>
  </si>
  <si>
    <t>NUTLEY TWP</t>
  </si>
  <si>
    <t>ROSELAND BORO</t>
  </si>
  <si>
    <t>SOUTH ORANGE VILLAGE TWP</t>
  </si>
  <si>
    <t>VERONA TWP</t>
  </si>
  <si>
    <t>WEST CALDWELL TWP</t>
  </si>
  <si>
    <t>WEST ORANGE TWP</t>
  </si>
  <si>
    <t>GLOUCESTER COUNTY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</si>
  <si>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</si>
  <si>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</si>
  <si>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</si>
  <si>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</si>
  <si>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</si>
  <si>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</si>
  <si>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</si>
  <si>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</si>
  <si>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</si>
  <si>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</si>
  <si>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</si>
  <si>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</si>
  <si>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</si>
  <si>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</si>
  <si>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</si>
  <si>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</si>
  <si>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</si>
  <si>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</si>
  <si>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</si>
  <si>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</si>
  <si>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</si>
  <si>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</si>
  <si>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HUDSON COUNTY</t>
  </si>
  <si>
    <t>BAYONNE CITY</t>
  </si>
  <si>
    <t>EAST NEWARK BORO</t>
  </si>
  <si>
    <t>GUTTENBERG TOWN</t>
  </si>
  <si>
    <t xml:space="preserve">HARRISON TOWN </t>
  </si>
  <si>
    <t>HOBOKEN CITY</t>
  </si>
  <si>
    <t>JERSEY CITY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</si>
  <si>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</si>
  <si>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</si>
  <si>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</si>
  <si>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</si>
  <si>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</si>
  <si>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</si>
  <si>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HUNTERDON COUNTY</t>
  </si>
  <si>
    <t>ALEXANDRIA TWP</t>
  </si>
  <si>
    <t>BETHLEHEM TWP</t>
  </si>
  <si>
    <t>BLOOMSBURY BORO</t>
  </si>
  <si>
    <t>CALIFON BORO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</si>
  <si>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</si>
  <si>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</si>
  <si>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</si>
  <si>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</si>
  <si>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</si>
  <si>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</si>
  <si>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</si>
  <si>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</si>
  <si>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</si>
  <si>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</si>
  <si>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</si>
  <si>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</si>
  <si>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</si>
  <si>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</si>
  <si>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</si>
  <si>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</si>
  <si>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</si>
  <si>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</si>
  <si>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</si>
  <si>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</si>
  <si>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MERCER COUNTY</t>
  </si>
  <si>
    <t>EAST WINDSOR TWP</t>
  </si>
  <si>
    <t>EWING TWP</t>
  </si>
  <si>
    <t>HIGHTSTOWN BORO</t>
  </si>
  <si>
    <t>HOPEWELL BORO</t>
  </si>
  <si>
    <t>PENNINGTON BORO</t>
  </si>
  <si>
    <t>TRENTON CITY</t>
  </si>
  <si>
    <t>WEST WINDSOR TWP</t>
  </si>
  <si>
    <t>MIDDLESEX COUNTY</t>
  </si>
  <si>
    <t>CRANBURY TWP</t>
  </si>
  <si>
    <t>DUNELLEN BORO</t>
  </si>
  <si>
    <t>EAST BRUNSWICK TWP</t>
  </si>
  <si>
    <t>EDISON TWP</t>
  </si>
  <si>
    <t>HELMETTA BORO</t>
  </si>
  <si>
    <t>JAMESBURG BORO</t>
  </si>
  <si>
    <t>METUCHEN BORO</t>
  </si>
  <si>
    <t>MIDDLESEX BORO</t>
  </si>
  <si>
    <t>MILLTOWN BORO</t>
  </si>
  <si>
    <t>NEW BRUNSWICK CITY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</si>
  <si>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</si>
  <si>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</si>
  <si>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</si>
  <si>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</si>
  <si>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</si>
  <si>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</si>
  <si>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</si>
  <si>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</si>
  <si>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</si>
  <si>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</si>
  <si>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MONMOUTH COUNTY</t>
  </si>
  <si>
    <t>ABERDEEN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</si>
  <si>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</si>
  <si>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</si>
  <si>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</si>
  <si>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</si>
  <si>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</si>
  <si>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</si>
  <si>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</si>
  <si>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</si>
  <si>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TWP</t>
  </si>
  <si>
    <t>DEAL BORO</t>
  </si>
  <si>
    <t>EATON TOWN BORO</t>
  </si>
  <si>
    <t>ENGLISHTOWN BORO</t>
  </si>
  <si>
    <t>FAIRHAVEN BORO</t>
  </si>
  <si>
    <t>FARMINGDALE BORO</t>
  </si>
  <si>
    <t>FREEHOLD BORO</t>
  </si>
  <si>
    <t>FREEHOLD TWP</t>
  </si>
  <si>
    <t>HAZLET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</si>
  <si>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</si>
  <si>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</si>
  <si>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</si>
  <si>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</si>
  <si>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</si>
  <si>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</si>
  <si>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</si>
  <si>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</si>
  <si>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</si>
  <si>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</si>
  <si>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</si>
  <si>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</si>
  <si>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</si>
  <si>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</si>
  <si>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</si>
  <si>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</si>
  <si>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</si>
  <si>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</si>
  <si>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</si>
  <si>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</si>
  <si>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</si>
  <si>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</si>
  <si>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</si>
  <si>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</si>
  <si>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</si>
  <si>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</si>
  <si>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</si>
  <si>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SPRING LAKE BORO</t>
  </si>
  <si>
    <t>SPRING LAKE HEIGHTS BORO</t>
  </si>
  <si>
    <t>TINTON FALLS BORO</t>
  </si>
  <si>
    <t>UNION BEACH BORO</t>
  </si>
  <si>
    <t>UPPER FREEHOLD TWP</t>
  </si>
  <si>
    <t>WALL TWP</t>
  </si>
  <si>
    <t>WEST LONG BRANCH BORO</t>
  </si>
  <si>
    <t>MORRIS COUNTY</t>
  </si>
  <si>
    <t>BOONTON TOWN</t>
  </si>
  <si>
    <t>BOONTOWN TWP</t>
  </si>
  <si>
    <t>BUTLER BORO</t>
  </si>
  <si>
    <t>CHATHAM BORO</t>
  </si>
  <si>
    <t>CHATHAM TWP</t>
  </si>
  <si>
    <t>CHESTER BORO</t>
  </si>
  <si>
    <t>CHESTER TWP</t>
  </si>
  <si>
    <t>DENVILLE TWP</t>
  </si>
  <si>
    <t>DOVER TWP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</si>
  <si>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</si>
  <si>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</si>
  <si>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</si>
  <si>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</si>
  <si>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</si>
  <si>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</si>
  <si>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</si>
  <si>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</si>
  <si>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</si>
  <si>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</si>
  <si>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</si>
  <si>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</si>
  <si>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</si>
  <si>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</si>
  <si>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</si>
  <si>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</si>
  <si>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</si>
  <si>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</si>
  <si>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</si>
  <si>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 TR HLS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</si>
  <si>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</si>
  <si>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</si>
  <si>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</si>
  <si>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</si>
  <si>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</si>
  <si>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</si>
  <si>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</si>
  <si>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</si>
  <si>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OCEAN COUNTY</t>
  </si>
  <si>
    <t>BARNEGAT TWP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</si>
  <si>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</si>
  <si>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</si>
  <si>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</si>
  <si>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</si>
  <si>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</si>
  <si>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</si>
  <si>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</si>
  <si>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</si>
  <si>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</si>
  <si>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</si>
  <si>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</si>
  <si>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LAKEHUSRT BORO</t>
  </si>
  <si>
    <t>LAKEWOOD TWP</t>
  </si>
  <si>
    <t>LAVALETTE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</si>
  <si>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</si>
  <si>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</si>
  <si>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</si>
  <si>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</si>
  <si>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</si>
  <si>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</si>
  <si>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</si>
  <si>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</si>
  <si>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</si>
  <si>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</si>
  <si>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</si>
  <si>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</si>
  <si>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</si>
  <si>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</si>
  <si>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</si>
  <si>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</si>
  <si>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PASSAIC COUNTY</t>
  </si>
  <si>
    <t>BLOOMINGDALE BORO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</si>
  <si>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</si>
  <si>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</si>
  <si>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</si>
  <si>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</si>
  <si>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</si>
  <si>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</si>
  <si>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</si>
  <si>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</si>
  <si>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</si>
  <si>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</si>
  <si>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</si>
  <si>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</si>
  <si>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</si>
  <si>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SALEM COUNTY</t>
  </si>
  <si>
    <t>ALLOWAY TWP</t>
  </si>
  <si>
    <t>CARNEYS POINT TWP</t>
  </si>
  <si>
    <t>ELMER TWP</t>
  </si>
  <si>
    <t>ELSINBORO TWP</t>
  </si>
  <si>
    <t>LOWER ALLOWAY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</si>
  <si>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</si>
  <si>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</si>
  <si>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</si>
  <si>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</si>
  <si>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</si>
  <si>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</si>
  <si>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</si>
  <si>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</si>
  <si>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</si>
  <si>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</si>
  <si>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SOMERSET COUNTY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</si>
  <si>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</si>
  <si>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</si>
  <si>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</si>
  <si>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</si>
  <si>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</si>
  <si>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</si>
  <si>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</si>
  <si>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</si>
  <si>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</si>
  <si>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</si>
  <si>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</si>
  <si>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</si>
  <si>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</si>
  <si>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 GLADSTONE BORO</t>
  </si>
  <si>
    <t>RARITAN BORO</t>
  </si>
  <si>
    <t>ROCKY HILL BORO</t>
  </si>
  <si>
    <t>SOMERVILLE BORO</t>
  </si>
  <si>
    <t>SO BOUND BROOK BORO</t>
  </si>
  <si>
    <t>WARREN TWP</t>
  </si>
  <si>
    <t>WATCHUNG BORO</t>
  </si>
  <si>
    <t>SUSSEX COUNTY</t>
  </si>
  <si>
    <t>ANDOVER BORO</t>
  </si>
  <si>
    <t>ANDOVER TWP</t>
  </si>
  <si>
    <t>BRANCHVILLE BORO</t>
  </si>
  <si>
    <t>BYRAM BORO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</si>
  <si>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</si>
  <si>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</si>
  <si>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</si>
  <si>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</si>
  <si>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</si>
  <si>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</si>
  <si>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</si>
  <si>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</si>
  <si>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</si>
  <si>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</si>
  <si>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</si>
  <si>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</si>
  <si>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</si>
  <si>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</si>
  <si>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</si>
  <si>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</si>
  <si>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</si>
  <si>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</si>
  <si>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</si>
  <si>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</si>
  <si>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UNION COUNTY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</si>
  <si>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</si>
  <si>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</si>
  <si>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</si>
  <si>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</si>
  <si>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</si>
  <si>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</si>
  <si>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</si>
  <si>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</si>
  <si>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</si>
  <si>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</si>
  <si>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</si>
  <si>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</si>
  <si>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</si>
  <si>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</si>
  <si>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</si>
  <si>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</si>
  <si>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</si>
  <si>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</si>
  <si>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</si>
  <si>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WARREN COUNTY</t>
  </si>
  <si>
    <t>ALLAMUCHY TWP</t>
  </si>
  <si>
    <t>ALPHA BORO</t>
  </si>
  <si>
    <t>BELVIDERE TOWN</t>
  </si>
  <si>
    <t>BLAIRSTOWN TWP</t>
  </si>
  <si>
    <t>FRELINGHUYSEN TWP</t>
  </si>
  <si>
    <t>HACKETTSTOWN TOWN</t>
  </si>
  <si>
    <t>HARWICK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</si>
  <si>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</si>
  <si>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</si>
  <si>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</si>
  <si>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</si>
  <si>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</si>
  <si>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</si>
  <si>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</si>
  <si>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</si>
  <si>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</si>
  <si>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</si>
  <si>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</si>
  <si>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 xml:space="preserve"> STATE TOTALS</t>
  </si>
  <si>
    <t>TOTAL ATLANTIC COUNTY</t>
  </si>
  <si>
    <t>TOTAL BERGEN COUNTY</t>
  </si>
  <si>
    <t>TOTAL BURLINGTON COUNTY</t>
  </si>
  <si>
    <t>TOTAL CAMDEN COUNTY</t>
  </si>
  <si>
    <t>TOTAL CAPE MAY COUNTY</t>
  </si>
  <si>
    <t>TOTAL CUMBERLAND COUNTY</t>
  </si>
  <si>
    <t>TOTAL ESSEX COUNTY</t>
  </si>
  <si>
    <t>TOTAL GLOUCESTER COUNTY</t>
  </si>
  <si>
    <t>TOTAL HUDSON COUNTY</t>
  </si>
  <si>
    <t>TOTAL HUNTERDON COUNTY</t>
  </si>
  <si>
    <t>TOTAL MERCER COUNTY</t>
  </si>
  <si>
    <t>TOTAL MIDDLESEX COUNTY</t>
  </si>
  <si>
    <t>TOTAL MONMOUTH COUNTY</t>
  </si>
  <si>
    <t>TOTAL MORRIS COUNTY</t>
  </si>
  <si>
    <t>TOTAL OCEAN COUNTY</t>
  </si>
  <si>
    <t>TOTAL PASSAIC COUNTY</t>
  </si>
  <si>
    <t>TOTAL SALEM COUNTY</t>
  </si>
  <si>
    <t>TOTAL SOMERSET COUNTY</t>
  </si>
  <si>
    <t>TOTAL SUSSEX COUNTY</t>
  </si>
  <si>
    <t>TOTAL WARREN COUNTY</t>
  </si>
  <si>
    <t>TOTAL UNION COUNTY</t>
  </si>
  <si>
    <t>STATE TOTALS</t>
  </si>
  <si>
    <t>LAKE COMO BORO</t>
  </si>
  <si>
    <t>TOMS RIVER TWP</t>
  </si>
  <si>
    <t>LONG HILL TWP</t>
  </si>
  <si>
    <t>ROBBINSVILLE TWP</t>
  </si>
  <si>
    <t>WOODLAND PARK BORO</t>
  </si>
  <si>
    <t xml:space="preserve">VOORHEES TWP  </t>
  </si>
  <si>
    <t xml:space="preserve">IRVINGTON TWP  </t>
  </si>
  <si>
    <t>PRINCETON</t>
  </si>
  <si>
    <t>TOWN OF CLINTON</t>
  </si>
  <si>
    <t>AVE. RATIO ASSESSED TO TRUE VALUE</t>
  </si>
  <si>
    <t>AGG. TRUE VALUE REAL PROP. *</t>
  </si>
  <si>
    <t>ASSESSED VALUE CLASS II R. R. PROPERTY</t>
  </si>
  <si>
    <t>ASSESSED VALUE ALL PERS. PROPERTY</t>
  </si>
  <si>
    <t>AGG. ASSESSED VALUATION 
REAL  PROP.  *</t>
  </si>
  <si>
    <t>BEVERLY CITY**</t>
  </si>
  <si>
    <t>HIGHLAND PARK BORO**</t>
  </si>
  <si>
    <t>MOONACHIE BORO**</t>
  </si>
  <si>
    <t>NEWARK CITY**</t>
  </si>
  <si>
    <t>ORANGE CITY TWP**</t>
  </si>
  <si>
    <t>CARTERET BORO**</t>
  </si>
  <si>
    <t>NORTH BRUNSWICK TWP**</t>
  </si>
  <si>
    <t>WOODBRIDGE TWP**</t>
  </si>
  <si>
    <t>CLIFTON CITY**</t>
  </si>
  <si>
    <t>**</t>
  </si>
  <si>
    <t>EQUALIZED VALUATION
2019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</si>
</sst>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0_);\(#,##0.000\)"/>
    <numFmt numFmtId="166" formatCode="#,##0.0000_);\(#,##0.0000\)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[$-409]dddd\,\ mmmm\ dd\,\ yyyy"/>
    <numFmt numFmtId="171" formatCode="[$-409]h:mm:ss\ AM/PM"/>
    <numFmt numFmtId="172" formatCode="0.0"/>
    <numFmt numFmtId="173" formatCode="0000"/>
    <numFmt numFmtId="174" formatCode="0_);\(0\)"/>
  </numFmts>
  <fonts count="46">
    <font>
      <sz val="12"/>
      <name val="Arial MT"/>
      <family val="0"/>
    </font>
    <font>
      <sz val="10"/>
      <name val="Arial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Arial"/>
      <family val="2"/>
    </font>
    <font>
      <sz val="11"/>
      <color theme="3" tint="-0.4999699890613556"/>
      <name val="Arial"/>
      <family val="2"/>
    </font>
    <font>
      <b/>
      <sz val="11"/>
      <color theme="3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26" fillId="0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2" borderId="0" xfId="0" applyNumberFormat="1" applyAlignment="1">
      <alignment/>
    </xf>
    <xf numFmtId="0" fontId="4" fillId="2" borderId="10" xfId="0" applyNumberFormat="1" applyFont="1" applyBorder="1" applyAlignment="1">
      <alignment horizontal="right"/>
    </xf>
    <xf numFmtId="49" fontId="4" fillId="34" borderId="0" xfId="0" applyNumberFormat="1" applyFont="1" applyFill="1" applyBorder="1" applyAlignment="1">
      <alignment horizontal="right"/>
    </xf>
    <xf numFmtId="0" fontId="4" fillId="34" borderId="0" xfId="0" applyNumberFormat="1" applyFont="1" applyFill="1" applyBorder="1" applyAlignment="1">
      <alignment horizontal="center"/>
    </xf>
    <xf numFmtId="0" fontId="4" fillId="34" borderId="11" xfId="0" applyNumberFormat="1" applyFont="1" applyFill="1" applyBorder="1" applyAlignment="1">
      <alignment horizontal="center"/>
    </xf>
    <xf numFmtId="0" fontId="4" fillId="34" borderId="12" xfId="0" applyNumberFormat="1" applyFont="1" applyFill="1" applyBorder="1" applyAlignment="1">
      <alignment horizontal="center"/>
    </xf>
    <xf numFmtId="0" fontId="4" fillId="35" borderId="0" xfId="0" applyNumberFormat="1" applyFont="1" applyFill="1" applyAlignment="1">
      <alignment/>
    </xf>
    <xf numFmtId="49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4" fillId="35" borderId="0" xfId="0" applyNumberFormat="1" applyFont="1" applyFill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right"/>
    </xf>
    <xf numFmtId="0" fontId="5" fillId="34" borderId="0" xfId="0" applyNumberFormat="1" applyFont="1" applyFill="1" applyBorder="1" applyAlignment="1">
      <alignment/>
    </xf>
    <xf numFmtId="37" fontId="5" fillId="34" borderId="13" xfId="0" applyNumberFormat="1" applyFont="1" applyFill="1" applyBorder="1" applyAlignment="1">
      <alignment horizontal="right"/>
    </xf>
    <xf numFmtId="0" fontId="5" fillId="35" borderId="0" xfId="0" applyNumberFormat="1" applyFont="1" applyFill="1" applyBorder="1" applyAlignment="1">
      <alignment/>
    </xf>
    <xf numFmtId="0" fontId="6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 horizontal="right"/>
    </xf>
    <xf numFmtId="0" fontId="5" fillId="35" borderId="0" xfId="0" applyNumberFormat="1" applyFont="1" applyFill="1" applyAlignment="1">
      <alignment/>
    </xf>
    <xf numFmtId="173" fontId="5" fillId="2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>
      <alignment/>
    </xf>
    <xf numFmtId="37" fontId="5" fillId="2" borderId="10" xfId="0" applyNumberFormat="1" applyFont="1" applyBorder="1" applyAlignment="1">
      <alignment horizontal="right"/>
    </xf>
    <xf numFmtId="39" fontId="5" fillId="2" borderId="10" xfId="0" applyNumberFormat="1" applyFont="1" applyBorder="1" applyAlignment="1">
      <alignment horizontal="right"/>
    </xf>
    <xf numFmtId="173" fontId="5" fillId="2" borderId="10" xfId="0" applyNumberFormat="1" applyFont="1" applyFill="1" applyBorder="1" applyAlignment="1">
      <alignment horizontal="right"/>
    </xf>
    <xf numFmtId="37" fontId="5" fillId="2" borderId="10" xfId="0" applyNumberFormat="1" applyFont="1" applyFill="1" applyBorder="1" applyAlignment="1">
      <alignment horizontal="right"/>
    </xf>
    <xf numFmtId="39" fontId="5" fillId="2" borderId="10" xfId="0" applyNumberFormat="1" applyFont="1" applyFill="1" applyBorder="1" applyAlignment="1">
      <alignment horizontal="right"/>
    </xf>
    <xf numFmtId="173" fontId="4" fillId="2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37" fontId="4" fillId="2" borderId="10" xfId="0" applyNumberFormat="1" applyFont="1" applyFill="1" applyBorder="1" applyAlignment="1">
      <alignment horizontal="right"/>
    </xf>
    <xf numFmtId="39" fontId="4" fillId="2" borderId="10" xfId="0" applyNumberFormat="1" applyFont="1" applyFill="1" applyBorder="1" applyAlignment="1">
      <alignment horizontal="right"/>
    </xf>
    <xf numFmtId="0" fontId="4" fillId="35" borderId="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right"/>
    </xf>
    <xf numFmtId="37" fontId="5" fillId="0" borderId="10" xfId="0" applyNumberFormat="1" applyFont="1" applyFill="1" applyBorder="1" applyAlignment="1">
      <alignment horizontal="right"/>
    </xf>
    <xf numFmtId="3" fontId="5" fillId="2" borderId="10" xfId="0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39" fontId="5" fillId="0" borderId="10" xfId="0" applyNumberFormat="1" applyFont="1" applyFill="1" applyBorder="1" applyAlignment="1">
      <alignment horizontal="right"/>
    </xf>
    <xf numFmtId="173" fontId="4" fillId="2" borderId="10" xfId="0" applyNumberFormat="1" applyFont="1" applyBorder="1" applyAlignment="1">
      <alignment horizontal="right" vertical="center"/>
    </xf>
    <xf numFmtId="0" fontId="4" fillId="35" borderId="0" xfId="0" applyNumberFormat="1" applyFont="1" applyFill="1" applyBorder="1" applyAlignment="1">
      <alignment horizontal="center" vertical="center"/>
    </xf>
    <xf numFmtId="37" fontId="4" fillId="2" borderId="10" xfId="0" applyNumberFormat="1" applyFont="1" applyBorder="1" applyAlignment="1">
      <alignment horizontal="right" vertical="center"/>
    </xf>
    <xf numFmtId="0" fontId="4" fillId="35" borderId="0" xfId="0" applyNumberFormat="1" applyFont="1" applyFill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center"/>
    </xf>
    <xf numFmtId="37" fontId="4" fillId="0" borderId="10" xfId="0" applyNumberFormat="1" applyFont="1" applyFill="1" applyBorder="1" applyAlignment="1">
      <alignment horizontal="right"/>
    </xf>
    <xf numFmtId="0" fontId="43" fillId="35" borderId="0" xfId="0" applyNumberFormat="1" applyFont="1" applyFill="1" applyAlignment="1">
      <alignment/>
    </xf>
    <xf numFmtId="37" fontId="4" fillId="2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5" fillId="35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4" fillId="36" borderId="10" xfId="0" applyNumberFormat="1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left" vertical="center"/>
    </xf>
    <xf numFmtId="49" fontId="5" fillId="2" borderId="10" xfId="0" applyNumberFormat="1" applyFont="1" applyBorder="1" applyAlignment="1">
      <alignment horizontal="right"/>
    </xf>
    <xf numFmtId="37" fontId="6" fillId="0" borderId="10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39" fontId="4" fillId="2" borderId="10" xfId="0" applyNumberFormat="1" applyFont="1" applyBorder="1" applyAlignment="1">
      <alignment horizontal="right"/>
    </xf>
    <xf numFmtId="0" fontId="4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/>
    </xf>
    <xf numFmtId="0" fontId="5" fillId="35" borderId="0" xfId="0" applyNumberFormat="1" applyFont="1" applyFill="1" applyAlignment="1">
      <alignment horizontal="right"/>
    </xf>
    <xf numFmtId="49" fontId="5" fillId="35" borderId="0" xfId="0" applyNumberFormat="1" applyFont="1" applyFill="1" applyAlignment="1">
      <alignment horizontal="right"/>
    </xf>
    <xf numFmtId="37" fontId="5" fillId="35" borderId="0" xfId="0" applyNumberFormat="1" applyFont="1" applyFill="1" applyAlignment="1">
      <alignment horizontal="right"/>
    </xf>
    <xf numFmtId="0" fontId="5" fillId="33" borderId="0" xfId="0" applyNumberFormat="1" applyFont="1" applyFill="1" applyAlignment="1">
      <alignment/>
    </xf>
    <xf numFmtId="0" fontId="44" fillId="35" borderId="0" xfId="0" applyNumberFormat="1" applyFont="1" applyFill="1" applyAlignment="1">
      <alignment/>
    </xf>
    <xf numFmtId="0" fontId="45" fillId="0" borderId="10" xfId="0" applyNumberFormat="1" applyFont="1" applyFill="1" applyBorder="1" applyAlignment="1">
      <alignment/>
    </xf>
    <xf numFmtId="0" fontId="45" fillId="0" borderId="10" xfId="0" applyNumberFormat="1" applyFont="1" applyFill="1" applyBorder="1" applyAlignment="1">
      <alignment/>
    </xf>
    <xf numFmtId="37" fontId="45" fillId="0" borderId="10" xfId="0" applyNumberFormat="1" applyFont="1" applyFill="1" applyBorder="1" applyAlignment="1">
      <alignment/>
    </xf>
    <xf numFmtId="0" fontId="4" fillId="35" borderId="0" xfId="0" applyNumberFormat="1" applyFont="1" applyFill="1" applyBorder="1" applyAlignment="1">
      <alignment horizontal="left" vertical="center"/>
    </xf>
    <xf numFmtId="0" fontId="4" fillId="35" borderId="12" xfId="0" applyNumberFormat="1" applyFont="1" applyFill="1" applyBorder="1" applyAlignment="1">
      <alignment horizontal="left" vertical="center"/>
    </xf>
    <xf numFmtId="0" fontId="4" fillId="35" borderId="0" xfId="0" applyNumberFormat="1" applyFont="1" applyFill="1" applyBorder="1" applyAlignment="1">
      <alignment horizontal="center"/>
    </xf>
    <xf numFmtId="0" fontId="5" fillId="35" borderId="0" xfId="0" applyNumberFormat="1" applyFont="1" applyFill="1" applyAlignment="1">
      <alignment/>
    </xf>
    <xf numFmtId="174" fontId="5" fillId="34" borderId="14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730"/>
  <sheetViews>
    <sheetView tabSelected="1" showOutlineSymbols="0" view="pageBreakPreview" zoomScaleSheetLayoutView="100" workbookViewId="0" topLeftCell="B1">
      <selection activeCell="I6" sqref="I6"/>
    </sheetView>
  </sheetViews>
  <sheetFormatPr defaultColWidth="11.4453125" defaultRowHeight="15"/>
  <cols>
    <col min="1" max="1" width="5.6640625" style="59" customWidth="1"/>
    <col min="2" max="2" width="32.3359375" style="18" customWidth="1"/>
    <col min="3" max="3" width="17.3359375" style="58" customWidth="1"/>
    <col min="4" max="4" width="16.77734375" style="58" bestFit="1" customWidth="1"/>
    <col min="5" max="5" width="21.4453125" style="58" customWidth="1"/>
    <col min="6" max="6" width="18.77734375" style="58" customWidth="1"/>
    <col min="7" max="7" width="19.6640625" style="58" customWidth="1"/>
    <col min="8" max="8" width="21.4453125" style="58" customWidth="1"/>
    <col min="9" max="9" width="20.99609375" style="18" customWidth="1"/>
    <col min="10" max="16384" width="11.4453125" style="18" customWidth="1"/>
  </cols>
  <sheetData>
    <row r="1" spans="1:8" s="6" customFormat="1" ht="15">
      <c r="A1" s="2"/>
      <c r="B1" s="3"/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5" t="s">
        <v>5</v>
      </c>
    </row>
    <row r="2" spans="1:8" s="11" customFormat="1" ht="45">
      <c r="A2" s="7"/>
      <c r="B2" s="8" t="s">
        <v>6</v>
      </c>
      <c r="C2" s="9" t="s">
        <v>594</v>
      </c>
      <c r="D2" s="9" t="s">
        <v>590</v>
      </c>
      <c r="E2" s="9" t="s">
        <v>591</v>
      </c>
      <c r="F2" s="9" t="s">
        <v>592</v>
      </c>
      <c r="G2" s="9" t="s">
        <v>593</v>
      </c>
      <c r="H2" s="10" t="s">
        <v>605</v>
      </c>
    </row>
    <row r="3" spans="1:8" s="15" customFormat="1" ht="14.25" customHeight="1">
      <c r="A3" s="12"/>
      <c r="B3" s="13"/>
      <c r="C3" s="14"/>
      <c r="D3" s="14"/>
      <c r="E3" s="14"/>
      <c r="F3" s="14"/>
      <c r="G3" s="14"/>
      <c r="H3" s="70"/>
    </row>
    <row r="4" spans="1:8" ht="14.25" customHeight="1">
      <c r="A4" s="16"/>
      <c r="B4" s="63" t="s">
        <v>7</v>
      </c>
      <c r="C4" s="1"/>
      <c r="D4" s="17"/>
      <c r="E4" s="17"/>
      <c r="F4" s="17"/>
      <c r="G4" s="17"/>
      <c r="H4" s="17"/>
    </row>
    <row r="5" spans="1:8" ht="14.25" customHeight="1">
      <c r="A5" s="19">
        <v>101</v>
      </c>
      <c r="B5" s="20" t="s">
        <v>8</v>
      </c>
      <c r="C5" s="21">
        <v>707814800</v>
      </c>
      <c r="D5" s="22">
        <v>95.15</v>
      </c>
      <c r="E5" s="21">
        <f>ROUND((+C5/D5*100),0)</f>
        <v>743893642</v>
      </c>
      <c r="F5" s="21">
        <v>0</v>
      </c>
      <c r="G5" s="21">
        <v>0</v>
      </c>
      <c r="H5" s="21">
        <f>+E5+G5</f>
        <v>743893642</v>
      </c>
    </row>
    <row r="6" spans="1:9" ht="14.25" customHeight="1">
      <c r="A6" s="19">
        <v>102</v>
      </c>
      <c r="B6" s="20" t="s">
        <v>9</v>
      </c>
      <c r="C6" s="21">
        <v>2524921690</v>
      </c>
      <c r="D6" s="22">
        <v>88.03</v>
      </c>
      <c r="E6" s="21">
        <f aca="true" t="shared" si="0" ref="E6:E27">ROUND((+C6/D6*100),0)</f>
        <v>2868251380</v>
      </c>
      <c r="F6" s="21">
        <v>0</v>
      </c>
      <c r="G6" s="21">
        <v>0</v>
      </c>
      <c r="H6" s="21">
        <f aca="true" t="shared" si="1" ref="H6:H27">+E6+G6</f>
        <v>2868251380</v>
      </c>
      <c r="I6" s="61"/>
    </row>
    <row r="7" spans="1:9" ht="14.25" customHeight="1">
      <c r="A7" s="19">
        <v>103</v>
      </c>
      <c r="B7" s="20" t="s">
        <v>10</v>
      </c>
      <c r="C7" s="21">
        <v>3296137900</v>
      </c>
      <c r="D7" s="22">
        <v>97.69</v>
      </c>
      <c r="E7" s="21">
        <f t="shared" si="0"/>
        <v>3374079128</v>
      </c>
      <c r="F7" s="21">
        <v>0</v>
      </c>
      <c r="G7" s="21">
        <v>0</v>
      </c>
      <c r="H7" s="21">
        <f t="shared" si="1"/>
        <v>3374079128</v>
      </c>
      <c r="I7" s="61"/>
    </row>
    <row r="8" spans="1:8" ht="14.25" customHeight="1">
      <c r="A8" s="19">
        <v>104</v>
      </c>
      <c r="B8" s="20" t="s">
        <v>11</v>
      </c>
      <c r="C8" s="21">
        <v>288978200</v>
      </c>
      <c r="D8" s="22">
        <v>109.83</v>
      </c>
      <c r="E8" s="21">
        <f t="shared" si="0"/>
        <v>263114085</v>
      </c>
      <c r="F8" s="21">
        <v>0</v>
      </c>
      <c r="G8" s="21">
        <v>0</v>
      </c>
      <c r="H8" s="21">
        <f t="shared" si="1"/>
        <v>263114085</v>
      </c>
    </row>
    <row r="9" spans="1:10" ht="14.25" customHeight="1">
      <c r="A9" s="19">
        <v>105</v>
      </c>
      <c r="B9" s="20" t="s">
        <v>12</v>
      </c>
      <c r="C9" s="21">
        <v>645328850</v>
      </c>
      <c r="D9" s="22">
        <v>108.63</v>
      </c>
      <c r="E9" s="21">
        <f t="shared" si="0"/>
        <v>594061355</v>
      </c>
      <c r="F9" s="21">
        <v>0</v>
      </c>
      <c r="G9" s="21">
        <v>979453</v>
      </c>
      <c r="H9" s="21">
        <f t="shared" si="1"/>
        <v>595040808</v>
      </c>
      <c r="J9" s="6"/>
    </row>
    <row r="10" spans="1:8" ht="14.25" customHeight="1">
      <c r="A10" s="19">
        <v>106</v>
      </c>
      <c r="B10" s="20" t="s">
        <v>13</v>
      </c>
      <c r="C10" s="21">
        <v>50904400</v>
      </c>
      <c r="D10" s="22">
        <v>99.31</v>
      </c>
      <c r="E10" s="21">
        <f t="shared" si="0"/>
        <v>51258081</v>
      </c>
      <c r="F10" s="21">
        <v>0</v>
      </c>
      <c r="G10" s="21">
        <v>0</v>
      </c>
      <c r="H10" s="21">
        <f t="shared" si="1"/>
        <v>51258081</v>
      </c>
    </row>
    <row r="11" spans="1:8" ht="14.25" customHeight="1">
      <c r="A11" s="19">
        <v>107</v>
      </c>
      <c r="B11" s="20" t="s">
        <v>14</v>
      </c>
      <c r="C11" s="21">
        <v>198723500</v>
      </c>
      <c r="D11" s="22">
        <v>92.97</v>
      </c>
      <c r="E11" s="21">
        <f t="shared" si="0"/>
        <v>213750134</v>
      </c>
      <c r="F11" s="21">
        <v>0</v>
      </c>
      <c r="G11" s="21">
        <v>0</v>
      </c>
      <c r="H11" s="21">
        <f t="shared" si="1"/>
        <v>213750134</v>
      </c>
    </row>
    <row r="12" spans="1:8" ht="14.25" customHeight="1">
      <c r="A12" s="19">
        <v>108</v>
      </c>
      <c r="B12" s="20" t="s">
        <v>15</v>
      </c>
      <c r="C12" s="21">
        <v>4037883650</v>
      </c>
      <c r="D12" s="22">
        <v>93.36</v>
      </c>
      <c r="E12" s="21">
        <f t="shared" si="0"/>
        <v>4325068177</v>
      </c>
      <c r="F12" s="21">
        <v>0</v>
      </c>
      <c r="G12" s="21">
        <v>8798245</v>
      </c>
      <c r="H12" s="21">
        <f t="shared" si="1"/>
        <v>4333866422</v>
      </c>
    </row>
    <row r="13" spans="1:8" ht="14.25" customHeight="1">
      <c r="A13" s="19">
        <v>109</v>
      </c>
      <c r="B13" s="20" t="s">
        <v>16</v>
      </c>
      <c r="C13" s="21">
        <v>154122000</v>
      </c>
      <c r="D13" s="22">
        <v>92.6</v>
      </c>
      <c r="E13" s="21">
        <f t="shared" si="0"/>
        <v>166438445</v>
      </c>
      <c r="F13" s="21">
        <v>0</v>
      </c>
      <c r="G13" s="21">
        <v>492570</v>
      </c>
      <c r="H13" s="21">
        <f t="shared" si="1"/>
        <v>166931015</v>
      </c>
    </row>
    <row r="14" spans="1:8" ht="14.25" customHeight="1">
      <c r="A14" s="19">
        <v>110</v>
      </c>
      <c r="B14" s="20" t="s">
        <v>17</v>
      </c>
      <c r="C14" s="21">
        <v>174454600</v>
      </c>
      <c r="D14" s="22">
        <v>99.73</v>
      </c>
      <c r="E14" s="21">
        <f t="shared" si="0"/>
        <v>174926903</v>
      </c>
      <c r="F14" s="21">
        <v>0</v>
      </c>
      <c r="G14" s="21">
        <v>0</v>
      </c>
      <c r="H14" s="21">
        <f t="shared" si="1"/>
        <v>174926903</v>
      </c>
    </row>
    <row r="15" spans="1:8" ht="14.25" customHeight="1">
      <c r="A15" s="19">
        <v>111</v>
      </c>
      <c r="B15" s="20" t="s">
        <v>18</v>
      </c>
      <c r="C15" s="21">
        <v>2713819800</v>
      </c>
      <c r="D15" s="22">
        <v>94.7</v>
      </c>
      <c r="E15" s="21">
        <f t="shared" si="0"/>
        <v>2865702006</v>
      </c>
      <c r="F15" s="21">
        <v>0</v>
      </c>
      <c r="G15" s="21">
        <v>100</v>
      </c>
      <c r="H15" s="21">
        <f t="shared" si="1"/>
        <v>2865702106</v>
      </c>
    </row>
    <row r="16" spans="1:10" ht="14.25" customHeight="1">
      <c r="A16" s="19">
        <v>112</v>
      </c>
      <c r="B16" s="20" t="s">
        <v>19</v>
      </c>
      <c r="C16" s="21">
        <v>2041610335</v>
      </c>
      <c r="D16" s="22">
        <v>90.83</v>
      </c>
      <c r="E16" s="21">
        <f t="shared" si="0"/>
        <v>2247726891</v>
      </c>
      <c r="F16" s="21">
        <v>0</v>
      </c>
      <c r="G16" s="21">
        <v>7592909</v>
      </c>
      <c r="H16" s="21">
        <f t="shared" si="1"/>
        <v>2255319800</v>
      </c>
      <c r="J16" s="62"/>
    </row>
    <row r="17" spans="1:8" ht="14.25" customHeight="1">
      <c r="A17" s="19">
        <v>113</v>
      </c>
      <c r="B17" s="20" t="s">
        <v>20</v>
      </c>
      <c r="C17" s="21">
        <v>1364157700</v>
      </c>
      <c r="D17" s="22">
        <v>93.89</v>
      </c>
      <c r="E17" s="21">
        <f t="shared" si="0"/>
        <v>1452931835</v>
      </c>
      <c r="F17" s="21">
        <v>0</v>
      </c>
      <c r="G17" s="21">
        <v>0</v>
      </c>
      <c r="H17" s="21">
        <f t="shared" si="1"/>
        <v>1452931835</v>
      </c>
    </row>
    <row r="18" spans="1:8" ht="14.25" customHeight="1">
      <c r="A18" s="19">
        <v>114</v>
      </c>
      <c r="B18" s="20" t="s">
        <v>21</v>
      </c>
      <c r="C18" s="21">
        <v>938248800</v>
      </c>
      <c r="D18" s="22">
        <v>102.27</v>
      </c>
      <c r="E18" s="21">
        <f t="shared" si="0"/>
        <v>917423291</v>
      </c>
      <c r="F18" s="21">
        <v>0</v>
      </c>
      <c r="G18" s="21">
        <v>0</v>
      </c>
      <c r="H18" s="21">
        <f t="shared" si="1"/>
        <v>917423291</v>
      </c>
    </row>
    <row r="19" spans="1:8" ht="14.25" customHeight="1">
      <c r="A19" s="19">
        <v>115</v>
      </c>
      <c r="B19" s="20" t="s">
        <v>22</v>
      </c>
      <c r="C19" s="21">
        <v>1855505800</v>
      </c>
      <c r="D19" s="22">
        <v>92.72</v>
      </c>
      <c r="E19" s="21">
        <f t="shared" si="0"/>
        <v>2001192623</v>
      </c>
      <c r="F19" s="21">
        <v>0</v>
      </c>
      <c r="G19" s="21">
        <v>0</v>
      </c>
      <c r="H19" s="21">
        <f t="shared" si="1"/>
        <v>2001192623</v>
      </c>
    </row>
    <row r="20" spans="1:8" ht="14.25" customHeight="1">
      <c r="A20" s="19">
        <v>116</v>
      </c>
      <c r="B20" s="20" t="s">
        <v>23</v>
      </c>
      <c r="C20" s="21">
        <v>3709501700</v>
      </c>
      <c r="D20" s="22">
        <v>87.3</v>
      </c>
      <c r="E20" s="21">
        <f t="shared" si="0"/>
        <v>4249142841</v>
      </c>
      <c r="F20" s="21">
        <v>0</v>
      </c>
      <c r="G20" s="21">
        <v>0</v>
      </c>
      <c r="H20" s="21">
        <f t="shared" si="1"/>
        <v>4249142841</v>
      </c>
    </row>
    <row r="21" spans="1:8" ht="14.25" customHeight="1">
      <c r="A21" s="19">
        <v>117</v>
      </c>
      <c r="B21" s="20" t="s">
        <v>24</v>
      </c>
      <c r="C21" s="21">
        <v>455792500</v>
      </c>
      <c r="D21" s="22">
        <v>95.82</v>
      </c>
      <c r="E21" s="21">
        <f t="shared" si="0"/>
        <v>475675746</v>
      </c>
      <c r="F21" s="21">
        <v>0</v>
      </c>
      <c r="G21" s="21">
        <v>0</v>
      </c>
      <c r="H21" s="21">
        <f t="shared" si="1"/>
        <v>475675746</v>
      </c>
    </row>
    <row r="22" spans="1:8" ht="14.25" customHeight="1">
      <c r="A22" s="19">
        <v>118</v>
      </c>
      <c r="B22" s="20" t="s">
        <v>25</v>
      </c>
      <c r="C22" s="21">
        <v>878762860</v>
      </c>
      <c r="D22" s="22">
        <v>98.75</v>
      </c>
      <c r="E22" s="21">
        <f t="shared" si="0"/>
        <v>889886441</v>
      </c>
      <c r="F22" s="21">
        <v>0</v>
      </c>
      <c r="G22" s="21">
        <v>0</v>
      </c>
      <c r="H22" s="21">
        <f t="shared" si="1"/>
        <v>889886441</v>
      </c>
    </row>
    <row r="23" spans="1:8" ht="14.25" customHeight="1">
      <c r="A23" s="19">
        <v>119</v>
      </c>
      <c r="B23" s="20" t="s">
        <v>26</v>
      </c>
      <c r="C23" s="21">
        <v>764078700</v>
      </c>
      <c r="D23" s="22">
        <v>100.08</v>
      </c>
      <c r="E23" s="21">
        <f t="shared" si="0"/>
        <v>763467926</v>
      </c>
      <c r="F23" s="21">
        <v>0</v>
      </c>
      <c r="G23" s="21">
        <v>0</v>
      </c>
      <c r="H23" s="21">
        <f t="shared" si="1"/>
        <v>763467926</v>
      </c>
    </row>
    <row r="24" spans="1:8" ht="14.25" customHeight="1">
      <c r="A24" s="19">
        <v>120</v>
      </c>
      <c r="B24" s="20" t="s">
        <v>27</v>
      </c>
      <c r="C24" s="21">
        <v>115501800</v>
      </c>
      <c r="D24" s="22">
        <v>88.18</v>
      </c>
      <c r="E24" s="21">
        <f t="shared" si="0"/>
        <v>130984123</v>
      </c>
      <c r="F24" s="21">
        <v>0</v>
      </c>
      <c r="G24" s="21">
        <v>0</v>
      </c>
      <c r="H24" s="21">
        <f t="shared" si="1"/>
        <v>130984123</v>
      </c>
    </row>
    <row r="25" spans="1:8" ht="14.25" customHeight="1">
      <c r="A25" s="19">
        <v>121</v>
      </c>
      <c r="B25" s="20" t="s">
        <v>28</v>
      </c>
      <c r="C25" s="21">
        <v>1138873200</v>
      </c>
      <c r="D25" s="22">
        <v>99.43</v>
      </c>
      <c r="E25" s="21">
        <f t="shared" si="0"/>
        <v>1145401991</v>
      </c>
      <c r="F25" s="21">
        <v>0</v>
      </c>
      <c r="G25" s="21">
        <v>0</v>
      </c>
      <c r="H25" s="21">
        <f t="shared" si="1"/>
        <v>1145401991</v>
      </c>
    </row>
    <row r="26" spans="1:8" ht="14.25" customHeight="1">
      <c r="A26" s="19">
        <v>122</v>
      </c>
      <c r="B26" s="20" t="s">
        <v>29</v>
      </c>
      <c r="C26" s="21">
        <v>2028525300</v>
      </c>
      <c r="D26" s="22">
        <v>95.38</v>
      </c>
      <c r="E26" s="21">
        <f t="shared" si="0"/>
        <v>2126782659</v>
      </c>
      <c r="F26" s="21">
        <v>0</v>
      </c>
      <c r="G26" s="21">
        <v>0</v>
      </c>
      <c r="H26" s="21">
        <f t="shared" si="1"/>
        <v>2126782659</v>
      </c>
    </row>
    <row r="27" spans="1:8" ht="14.25" customHeight="1">
      <c r="A27" s="19">
        <v>123</v>
      </c>
      <c r="B27" s="20" t="s">
        <v>30</v>
      </c>
      <c r="C27" s="21">
        <v>162279700</v>
      </c>
      <c r="D27" s="22">
        <v>89.2</v>
      </c>
      <c r="E27" s="21">
        <f t="shared" si="0"/>
        <v>181927915</v>
      </c>
      <c r="F27" s="21">
        <v>0</v>
      </c>
      <c r="G27" s="21">
        <v>470088</v>
      </c>
      <c r="H27" s="21">
        <f t="shared" si="1"/>
        <v>182398003</v>
      </c>
    </row>
    <row r="28" spans="1:8" s="15" customFormat="1" ht="14.25" customHeight="1">
      <c r="A28" s="23"/>
      <c r="B28" s="20"/>
      <c r="C28" s="24"/>
      <c r="D28" s="25"/>
      <c r="E28" s="24"/>
      <c r="F28" s="24"/>
      <c r="G28" s="24"/>
      <c r="H28" s="24"/>
    </row>
    <row r="29" spans="1:8" s="30" customFormat="1" ht="14.25" customHeight="1">
      <c r="A29" s="26"/>
      <c r="B29" s="27" t="s">
        <v>559</v>
      </c>
      <c r="C29" s="28">
        <f>SUM(C5:C27)</f>
        <v>30245927785</v>
      </c>
      <c r="D29" s="29">
        <f>((+C29/E29)*100)</f>
        <v>93.8641515163322</v>
      </c>
      <c r="E29" s="28">
        <f>SUM(E5:E27)</f>
        <v>32223087618</v>
      </c>
      <c r="F29" s="28">
        <f>SUM(F5:F27)</f>
        <v>0</v>
      </c>
      <c r="G29" s="28">
        <f>SUM(G5:G27)</f>
        <v>18333365</v>
      </c>
      <c r="H29" s="28">
        <f>SUM(H5:H27)</f>
        <v>32241420983</v>
      </c>
    </row>
    <row r="30" spans="1:8" s="15" customFormat="1" ht="14.25" customHeight="1">
      <c r="A30" s="23"/>
      <c r="B30" s="20" t="s">
        <v>31</v>
      </c>
      <c r="C30" s="24"/>
      <c r="D30" s="24"/>
      <c r="E30" s="24"/>
      <c r="F30" s="24"/>
      <c r="G30" s="24"/>
      <c r="H30" s="24"/>
    </row>
    <row r="31" spans="1:8" s="15" customFormat="1" ht="14.25" customHeight="1">
      <c r="A31" s="31"/>
      <c r="B31" s="20"/>
      <c r="C31" s="32"/>
      <c r="D31" s="32"/>
      <c r="E31" s="32"/>
      <c r="F31" s="32"/>
      <c r="G31" s="32"/>
      <c r="H31" s="32"/>
    </row>
    <row r="32" spans="1:8" ht="14.25" customHeight="1">
      <c r="A32" s="19"/>
      <c r="B32" s="64" t="s">
        <v>32</v>
      </c>
      <c r="C32" s="17"/>
      <c r="D32" s="22"/>
      <c r="E32" s="17"/>
      <c r="F32" s="17"/>
      <c r="G32" s="17"/>
      <c r="H32" s="17"/>
    </row>
    <row r="33" spans="1:8" ht="14.25" customHeight="1">
      <c r="A33" s="19">
        <v>201</v>
      </c>
      <c r="B33" s="20" t="s">
        <v>33</v>
      </c>
      <c r="C33" s="33">
        <v>1691031200</v>
      </c>
      <c r="D33" s="22">
        <v>94.43</v>
      </c>
      <c r="E33" s="21">
        <f aca="true" t="shared" si="2" ref="E33:E96">ROUND((+C33/D33*100),0)</f>
        <v>1790777507</v>
      </c>
      <c r="F33" s="21">
        <v>0</v>
      </c>
      <c r="G33" s="21">
        <v>100000</v>
      </c>
      <c r="H33" s="21">
        <f aca="true" t="shared" si="3" ref="H33:H96">+E33+G33</f>
        <v>1790877507</v>
      </c>
    </row>
    <row r="34" spans="1:8" ht="14.25" customHeight="1">
      <c r="A34" s="19">
        <v>202</v>
      </c>
      <c r="B34" s="20" t="s">
        <v>34</v>
      </c>
      <c r="C34" s="33">
        <v>1989451900</v>
      </c>
      <c r="D34" s="22">
        <v>102.1</v>
      </c>
      <c r="E34" s="21">
        <f t="shared" si="2"/>
        <v>1948532713</v>
      </c>
      <c r="F34" s="21">
        <v>0</v>
      </c>
      <c r="G34" s="21">
        <v>0</v>
      </c>
      <c r="H34" s="21">
        <f t="shared" si="3"/>
        <v>1948532713</v>
      </c>
    </row>
    <row r="35" spans="1:8" ht="14.25" customHeight="1">
      <c r="A35" s="19">
        <v>203</v>
      </c>
      <c r="B35" s="20" t="s">
        <v>35</v>
      </c>
      <c r="C35" s="33">
        <v>2679778000</v>
      </c>
      <c r="D35" s="22">
        <v>83.97</v>
      </c>
      <c r="E35" s="21">
        <f t="shared" si="2"/>
        <v>3191351673</v>
      </c>
      <c r="F35" s="21">
        <v>0</v>
      </c>
      <c r="G35" s="21">
        <v>87730</v>
      </c>
      <c r="H35" s="21">
        <f t="shared" si="3"/>
        <v>3191439403</v>
      </c>
    </row>
    <row r="36" spans="1:8" ht="14.25" customHeight="1">
      <c r="A36" s="19">
        <v>204</v>
      </c>
      <c r="B36" s="20" t="s">
        <v>36</v>
      </c>
      <c r="C36" s="33">
        <v>639934700</v>
      </c>
      <c r="D36" s="22">
        <v>79.19</v>
      </c>
      <c r="E36" s="21">
        <f t="shared" si="2"/>
        <v>808100391</v>
      </c>
      <c r="F36" s="21">
        <v>0</v>
      </c>
      <c r="G36" s="21">
        <v>0</v>
      </c>
      <c r="H36" s="21">
        <f t="shared" si="3"/>
        <v>808100391</v>
      </c>
    </row>
    <row r="37" spans="1:8" ht="14.25" customHeight="1">
      <c r="A37" s="19">
        <v>205</v>
      </c>
      <c r="B37" s="20" t="s">
        <v>37</v>
      </c>
      <c r="C37" s="33">
        <v>2446437200</v>
      </c>
      <c r="D37" s="22">
        <v>102.86</v>
      </c>
      <c r="E37" s="21">
        <f t="shared" si="2"/>
        <v>2378414544</v>
      </c>
      <c r="F37" s="21">
        <v>0</v>
      </c>
      <c r="G37" s="21">
        <v>3837014</v>
      </c>
      <c r="H37" s="21">
        <f t="shared" si="3"/>
        <v>2382251558</v>
      </c>
    </row>
    <row r="38" spans="1:8" ht="14.25" customHeight="1">
      <c r="A38" s="19">
        <v>206</v>
      </c>
      <c r="B38" s="20" t="s">
        <v>38</v>
      </c>
      <c r="C38" s="33">
        <v>2906323500</v>
      </c>
      <c r="D38" s="22">
        <v>82.35</v>
      </c>
      <c r="E38" s="21">
        <f t="shared" si="2"/>
        <v>3529233151</v>
      </c>
      <c r="F38" s="21">
        <v>0</v>
      </c>
      <c r="G38" s="21">
        <v>5894422</v>
      </c>
      <c r="H38" s="21">
        <f t="shared" si="3"/>
        <v>3535127573</v>
      </c>
    </row>
    <row r="39" spans="1:8" ht="14.25" customHeight="1">
      <c r="A39" s="19">
        <v>207</v>
      </c>
      <c r="B39" s="20" t="s">
        <v>39</v>
      </c>
      <c r="C39" s="33">
        <v>2226783900</v>
      </c>
      <c r="D39" s="22">
        <v>96.69</v>
      </c>
      <c r="E39" s="21">
        <f t="shared" si="2"/>
        <v>2303013652</v>
      </c>
      <c r="F39" s="21">
        <v>0</v>
      </c>
      <c r="G39" s="21">
        <v>100000</v>
      </c>
      <c r="H39" s="21">
        <f t="shared" si="3"/>
        <v>2303113652</v>
      </c>
    </row>
    <row r="40" spans="1:8" ht="14.25" customHeight="1">
      <c r="A40" s="19">
        <v>208</v>
      </c>
      <c r="B40" s="20" t="s">
        <v>40</v>
      </c>
      <c r="C40" s="33">
        <v>2135686900</v>
      </c>
      <c r="D40" s="22">
        <v>91.64</v>
      </c>
      <c r="E40" s="21">
        <f t="shared" si="2"/>
        <v>2330518223</v>
      </c>
      <c r="F40" s="21">
        <v>0</v>
      </c>
      <c r="G40" s="21">
        <v>0</v>
      </c>
      <c r="H40" s="21">
        <f t="shared" si="3"/>
        <v>2330518223</v>
      </c>
    </row>
    <row r="41" spans="1:8" ht="14.25" customHeight="1">
      <c r="A41" s="19">
        <v>209</v>
      </c>
      <c r="B41" s="20" t="s">
        <v>41</v>
      </c>
      <c r="C41" s="33">
        <v>1344439500</v>
      </c>
      <c r="D41" s="22">
        <v>81.71</v>
      </c>
      <c r="E41" s="21">
        <f t="shared" si="2"/>
        <v>1645379391</v>
      </c>
      <c r="F41" s="21">
        <v>0</v>
      </c>
      <c r="G41" s="21">
        <v>83130</v>
      </c>
      <c r="H41" s="21">
        <f t="shared" si="3"/>
        <v>1645462521</v>
      </c>
    </row>
    <row r="42" spans="1:8" ht="14.25" customHeight="1">
      <c r="A42" s="19">
        <v>210</v>
      </c>
      <c r="B42" s="20" t="s">
        <v>42</v>
      </c>
      <c r="C42" s="33">
        <v>1689761940</v>
      </c>
      <c r="D42" s="22">
        <v>78.75</v>
      </c>
      <c r="E42" s="21">
        <f t="shared" si="2"/>
        <v>2145729448</v>
      </c>
      <c r="F42" s="21">
        <v>0</v>
      </c>
      <c r="G42" s="21">
        <v>0</v>
      </c>
      <c r="H42" s="21">
        <f t="shared" si="3"/>
        <v>2145729448</v>
      </c>
    </row>
    <row r="43" spans="1:8" ht="14.25" customHeight="1">
      <c r="A43" s="19">
        <v>211</v>
      </c>
      <c r="B43" s="20" t="s">
        <v>43</v>
      </c>
      <c r="C43" s="33">
        <v>2076266600</v>
      </c>
      <c r="D43" s="22">
        <v>89.43</v>
      </c>
      <c r="E43" s="21">
        <f t="shared" si="2"/>
        <v>2321666778</v>
      </c>
      <c r="F43" s="21">
        <v>0</v>
      </c>
      <c r="G43" s="21">
        <v>90</v>
      </c>
      <c r="H43" s="21">
        <f t="shared" si="3"/>
        <v>2321666868</v>
      </c>
    </row>
    <row r="44" spans="1:8" ht="14.25" customHeight="1">
      <c r="A44" s="19">
        <v>212</v>
      </c>
      <c r="B44" s="20" t="s">
        <v>44</v>
      </c>
      <c r="C44" s="33">
        <v>2222062400</v>
      </c>
      <c r="D44" s="22">
        <v>92.66</v>
      </c>
      <c r="E44" s="21">
        <f t="shared" si="2"/>
        <v>2398081589</v>
      </c>
      <c r="F44" s="21">
        <v>0</v>
      </c>
      <c r="G44" s="21">
        <v>4657962</v>
      </c>
      <c r="H44" s="21">
        <f t="shared" si="3"/>
        <v>2402739551</v>
      </c>
    </row>
    <row r="45" spans="1:8" ht="14.25" customHeight="1">
      <c r="A45" s="19">
        <v>213</v>
      </c>
      <c r="B45" s="20" t="s">
        <v>45</v>
      </c>
      <c r="C45" s="33">
        <v>2966524500</v>
      </c>
      <c r="D45" s="22">
        <v>74.08</v>
      </c>
      <c r="E45" s="21">
        <f t="shared" si="2"/>
        <v>4004487716</v>
      </c>
      <c r="F45" s="21">
        <v>0</v>
      </c>
      <c r="G45" s="21">
        <v>1387817</v>
      </c>
      <c r="H45" s="21">
        <f t="shared" si="3"/>
        <v>4005875533</v>
      </c>
    </row>
    <row r="46" spans="1:8" ht="14.25" customHeight="1">
      <c r="A46" s="19">
        <v>214</v>
      </c>
      <c r="B46" s="20" t="s">
        <v>46</v>
      </c>
      <c r="C46" s="33">
        <v>1207086400</v>
      </c>
      <c r="D46" s="22">
        <v>90.45</v>
      </c>
      <c r="E46" s="21">
        <f t="shared" si="2"/>
        <v>1334534439</v>
      </c>
      <c r="F46" s="21">
        <v>0</v>
      </c>
      <c r="G46" s="21">
        <v>826407</v>
      </c>
      <c r="H46" s="21">
        <f t="shared" si="3"/>
        <v>1335360846</v>
      </c>
    </row>
    <row r="47" spans="1:8" ht="14.25" customHeight="1">
      <c r="A47" s="19">
        <v>215</v>
      </c>
      <c r="B47" s="20" t="s">
        <v>47</v>
      </c>
      <c r="C47" s="33">
        <v>4439452700</v>
      </c>
      <c r="D47" s="22">
        <v>86.79</v>
      </c>
      <c r="E47" s="21">
        <f t="shared" si="2"/>
        <v>5115166148</v>
      </c>
      <c r="F47" s="21">
        <v>0</v>
      </c>
      <c r="G47" s="21">
        <v>0</v>
      </c>
      <c r="H47" s="21">
        <f t="shared" si="3"/>
        <v>5115166148</v>
      </c>
    </row>
    <row r="48" spans="1:8" ht="14.25" customHeight="1">
      <c r="A48" s="19">
        <v>216</v>
      </c>
      <c r="B48" s="20" t="s">
        <v>48</v>
      </c>
      <c r="C48" s="33">
        <v>3396837700</v>
      </c>
      <c r="D48" s="22">
        <v>90.08</v>
      </c>
      <c r="E48" s="21">
        <f t="shared" si="2"/>
        <v>3770912189</v>
      </c>
      <c r="F48" s="21">
        <v>0</v>
      </c>
      <c r="G48" s="21">
        <v>1296492</v>
      </c>
      <c r="H48" s="21">
        <f t="shared" si="3"/>
        <v>3772208681</v>
      </c>
    </row>
    <row r="49" spans="1:8" ht="14.25" customHeight="1">
      <c r="A49" s="19">
        <v>217</v>
      </c>
      <c r="B49" s="20" t="s">
        <v>49</v>
      </c>
      <c r="C49" s="33">
        <v>4227829700</v>
      </c>
      <c r="D49" s="22">
        <v>81.12</v>
      </c>
      <c r="E49" s="21">
        <f t="shared" si="2"/>
        <v>5211821622</v>
      </c>
      <c r="F49" s="21">
        <v>0</v>
      </c>
      <c r="G49" s="21">
        <v>827</v>
      </c>
      <c r="H49" s="21">
        <f t="shared" si="3"/>
        <v>5211822449</v>
      </c>
    </row>
    <row r="50" spans="1:8" ht="14.25" customHeight="1">
      <c r="A50" s="19">
        <v>218</v>
      </c>
      <c r="B50" s="20" t="s">
        <v>50</v>
      </c>
      <c r="C50" s="33">
        <v>1044067216</v>
      </c>
      <c r="D50" s="22">
        <v>74.64</v>
      </c>
      <c r="E50" s="21">
        <f t="shared" si="2"/>
        <v>1398803880</v>
      </c>
      <c r="F50" s="21">
        <v>0</v>
      </c>
      <c r="G50" s="21">
        <v>989151</v>
      </c>
      <c r="H50" s="21">
        <f t="shared" si="3"/>
        <v>1399793031</v>
      </c>
    </row>
    <row r="51" spans="1:8" ht="14.25" customHeight="1">
      <c r="A51" s="19">
        <v>219</v>
      </c>
      <c r="B51" s="20" t="s">
        <v>51</v>
      </c>
      <c r="C51" s="33">
        <v>6563704620</v>
      </c>
      <c r="D51" s="22">
        <v>90.2</v>
      </c>
      <c r="E51" s="21">
        <f t="shared" si="2"/>
        <v>7276834390</v>
      </c>
      <c r="F51" s="21">
        <v>0</v>
      </c>
      <c r="G51" s="21">
        <v>7980769</v>
      </c>
      <c r="H51" s="21">
        <f t="shared" si="3"/>
        <v>7284815159</v>
      </c>
    </row>
    <row r="52" spans="1:8" ht="14.25" customHeight="1">
      <c r="A52" s="19">
        <v>220</v>
      </c>
      <c r="B52" s="20" t="s">
        <v>52</v>
      </c>
      <c r="C52" s="33">
        <v>4245681100</v>
      </c>
      <c r="D52" s="22">
        <v>97.77</v>
      </c>
      <c r="E52" s="21">
        <f t="shared" si="2"/>
        <v>4342519280</v>
      </c>
      <c r="F52" s="21">
        <v>0</v>
      </c>
      <c r="G52" s="21">
        <v>0</v>
      </c>
      <c r="H52" s="21">
        <f t="shared" si="3"/>
        <v>4342519280</v>
      </c>
    </row>
    <row r="53" spans="1:8" ht="14.25" customHeight="1">
      <c r="A53" s="19">
        <v>221</v>
      </c>
      <c r="B53" s="20" t="s">
        <v>53</v>
      </c>
      <c r="C53" s="33">
        <v>2123520600</v>
      </c>
      <c r="D53" s="22">
        <v>80.16</v>
      </c>
      <c r="E53" s="21">
        <f t="shared" si="2"/>
        <v>2649102545</v>
      </c>
      <c r="F53" s="21">
        <v>0</v>
      </c>
      <c r="G53" s="21">
        <v>0</v>
      </c>
      <c r="H53" s="21">
        <f t="shared" si="3"/>
        <v>2649102545</v>
      </c>
    </row>
    <row r="54" spans="1:8" ht="14.25" customHeight="1">
      <c r="A54" s="19">
        <v>222</v>
      </c>
      <c r="B54" s="20" t="s">
        <v>54</v>
      </c>
      <c r="C54" s="33">
        <v>2379216455</v>
      </c>
      <c r="D54" s="22">
        <v>88.43</v>
      </c>
      <c r="E54" s="21">
        <f t="shared" si="2"/>
        <v>2690508261</v>
      </c>
      <c r="F54" s="21">
        <v>0</v>
      </c>
      <c r="G54" s="21">
        <v>0</v>
      </c>
      <c r="H54" s="21">
        <f t="shared" si="3"/>
        <v>2690508261</v>
      </c>
    </row>
    <row r="55" spans="1:8" ht="14.25" customHeight="1">
      <c r="A55" s="19">
        <v>223</v>
      </c>
      <c r="B55" s="20" t="s">
        <v>55</v>
      </c>
      <c r="C55" s="33">
        <v>5544092400</v>
      </c>
      <c r="D55" s="22">
        <v>93.16</v>
      </c>
      <c r="E55" s="21">
        <f t="shared" si="2"/>
        <v>5951151138</v>
      </c>
      <c r="F55" s="21">
        <v>0</v>
      </c>
      <c r="G55" s="21">
        <v>0</v>
      </c>
      <c r="H55" s="21">
        <f t="shared" si="3"/>
        <v>5951151138</v>
      </c>
    </row>
    <row r="56" spans="1:8" ht="14.25" customHeight="1">
      <c r="A56" s="19">
        <v>224</v>
      </c>
      <c r="B56" s="20" t="s">
        <v>56</v>
      </c>
      <c r="C56" s="33">
        <v>899554100</v>
      </c>
      <c r="D56" s="22">
        <v>88.49</v>
      </c>
      <c r="E56" s="21">
        <f t="shared" si="2"/>
        <v>1016560176</v>
      </c>
      <c r="F56" s="21">
        <v>0</v>
      </c>
      <c r="G56" s="21">
        <v>0</v>
      </c>
      <c r="H56" s="21">
        <f t="shared" si="3"/>
        <v>1016560176</v>
      </c>
    </row>
    <row r="57" spans="1:8" ht="14.25" customHeight="1">
      <c r="A57" s="19">
        <v>225</v>
      </c>
      <c r="B57" s="20" t="s">
        <v>57</v>
      </c>
      <c r="C57" s="33">
        <v>1765504500</v>
      </c>
      <c r="D57" s="22">
        <v>92.48</v>
      </c>
      <c r="E57" s="21">
        <f t="shared" si="2"/>
        <v>1909066285</v>
      </c>
      <c r="F57" s="21">
        <v>0</v>
      </c>
      <c r="G57" s="21">
        <v>1153070</v>
      </c>
      <c r="H57" s="21">
        <f t="shared" si="3"/>
        <v>1910219355</v>
      </c>
    </row>
    <row r="58" spans="1:8" ht="14.25" customHeight="1">
      <c r="A58" s="19">
        <v>226</v>
      </c>
      <c r="B58" s="20" t="s">
        <v>58</v>
      </c>
      <c r="C58" s="33">
        <v>805825300</v>
      </c>
      <c r="D58" s="22">
        <v>86.15</v>
      </c>
      <c r="E58" s="21">
        <f t="shared" si="2"/>
        <v>935374695</v>
      </c>
      <c r="F58" s="21">
        <v>0</v>
      </c>
      <c r="G58" s="21">
        <v>589249</v>
      </c>
      <c r="H58" s="21">
        <f t="shared" si="3"/>
        <v>935963944</v>
      </c>
    </row>
    <row r="59" spans="1:8" ht="14.25" customHeight="1">
      <c r="A59" s="19">
        <v>227</v>
      </c>
      <c r="B59" s="20" t="s">
        <v>59</v>
      </c>
      <c r="C59" s="33">
        <v>1684674300</v>
      </c>
      <c r="D59" s="22">
        <v>90.72</v>
      </c>
      <c r="E59" s="21">
        <f t="shared" si="2"/>
        <v>1857004299</v>
      </c>
      <c r="F59" s="21">
        <v>0</v>
      </c>
      <c r="G59" s="21">
        <v>5809640</v>
      </c>
      <c r="H59" s="21">
        <f t="shared" si="3"/>
        <v>1862813939</v>
      </c>
    </row>
    <row r="60" spans="1:8" ht="14.25" customHeight="1">
      <c r="A60" s="19">
        <v>228</v>
      </c>
      <c r="B60" s="20" t="s">
        <v>60</v>
      </c>
      <c r="C60" s="33">
        <v>1165700400</v>
      </c>
      <c r="D60" s="22">
        <v>89.54</v>
      </c>
      <c r="E60" s="21">
        <f t="shared" si="2"/>
        <v>1301876703</v>
      </c>
      <c r="F60" s="21">
        <v>0</v>
      </c>
      <c r="G60" s="21">
        <v>100</v>
      </c>
      <c r="H60" s="21">
        <f t="shared" si="3"/>
        <v>1301876803</v>
      </c>
    </row>
    <row r="61" spans="1:8" ht="14.25" customHeight="1">
      <c r="A61" s="19">
        <v>229</v>
      </c>
      <c r="B61" s="20" t="s">
        <v>61</v>
      </c>
      <c r="C61" s="33">
        <v>1236670300</v>
      </c>
      <c r="D61" s="22">
        <v>82.6</v>
      </c>
      <c r="E61" s="21">
        <f t="shared" si="2"/>
        <v>1497179540</v>
      </c>
      <c r="F61" s="21">
        <v>0</v>
      </c>
      <c r="G61" s="21">
        <v>791103</v>
      </c>
      <c r="H61" s="21">
        <f t="shared" si="3"/>
        <v>1497970643</v>
      </c>
    </row>
    <row r="62" spans="1:8" ht="14.25" customHeight="1">
      <c r="A62" s="19">
        <v>230</v>
      </c>
      <c r="B62" s="20" t="s">
        <v>62</v>
      </c>
      <c r="C62" s="33">
        <v>1056247300</v>
      </c>
      <c r="D62" s="22">
        <v>90.3</v>
      </c>
      <c r="E62" s="21">
        <f t="shared" si="2"/>
        <v>1169709081</v>
      </c>
      <c r="F62" s="21">
        <v>0</v>
      </c>
      <c r="G62" s="21">
        <v>100000</v>
      </c>
      <c r="H62" s="21">
        <f t="shared" si="3"/>
        <v>1169809081</v>
      </c>
    </row>
    <row r="63" spans="1:8" ht="14.25" customHeight="1">
      <c r="A63" s="19">
        <v>231</v>
      </c>
      <c r="B63" s="20" t="s">
        <v>63</v>
      </c>
      <c r="C63" s="33">
        <v>1979139700</v>
      </c>
      <c r="D63" s="22">
        <v>74.44</v>
      </c>
      <c r="E63" s="21">
        <f t="shared" si="2"/>
        <v>2658704594</v>
      </c>
      <c r="F63" s="21">
        <v>0</v>
      </c>
      <c r="G63" s="21">
        <v>79120</v>
      </c>
      <c r="H63" s="21">
        <f t="shared" si="3"/>
        <v>2658783714</v>
      </c>
    </row>
    <row r="64" spans="1:8" ht="14.25" customHeight="1">
      <c r="A64" s="19">
        <v>232</v>
      </c>
      <c r="B64" s="20" t="s">
        <v>64</v>
      </c>
      <c r="C64" s="33">
        <v>2707809600</v>
      </c>
      <c r="D64" s="22">
        <v>86.32</v>
      </c>
      <c r="E64" s="21">
        <f t="shared" si="2"/>
        <v>3136943466</v>
      </c>
      <c r="F64" s="21">
        <v>0</v>
      </c>
      <c r="G64" s="21">
        <v>3541653</v>
      </c>
      <c r="H64" s="21">
        <f t="shared" si="3"/>
        <v>3140485119</v>
      </c>
    </row>
    <row r="65" spans="1:8" ht="14.25" customHeight="1">
      <c r="A65" s="19">
        <v>233</v>
      </c>
      <c r="B65" s="20" t="s">
        <v>65</v>
      </c>
      <c r="C65" s="33">
        <v>5778359100</v>
      </c>
      <c r="D65" s="22">
        <v>91.07</v>
      </c>
      <c r="E65" s="21">
        <f t="shared" si="2"/>
        <v>6344964423</v>
      </c>
      <c r="F65" s="21">
        <v>0</v>
      </c>
      <c r="G65" s="21">
        <v>0</v>
      </c>
      <c r="H65" s="21">
        <f t="shared" si="3"/>
        <v>6344964423</v>
      </c>
    </row>
    <row r="66" spans="1:8" ht="14.25" customHeight="1">
      <c r="A66" s="19">
        <v>234</v>
      </c>
      <c r="B66" s="20" t="s">
        <v>66</v>
      </c>
      <c r="C66" s="33">
        <v>1148861500</v>
      </c>
      <c r="D66" s="22">
        <v>77.3</v>
      </c>
      <c r="E66" s="21">
        <f t="shared" si="2"/>
        <v>1486237387</v>
      </c>
      <c r="F66" s="21">
        <v>0</v>
      </c>
      <c r="G66" s="21">
        <v>80380</v>
      </c>
      <c r="H66" s="21">
        <f t="shared" si="3"/>
        <v>1486317767</v>
      </c>
    </row>
    <row r="67" spans="1:8" ht="14.25" customHeight="1">
      <c r="A67" s="19">
        <v>235</v>
      </c>
      <c r="B67" s="20" t="s">
        <v>67</v>
      </c>
      <c r="C67" s="33">
        <v>1071625500</v>
      </c>
      <c r="D67" s="22">
        <v>83.77</v>
      </c>
      <c r="E67" s="21">
        <f t="shared" si="2"/>
        <v>1279247344</v>
      </c>
      <c r="F67" s="21">
        <v>0</v>
      </c>
      <c r="G67" s="21">
        <v>0</v>
      </c>
      <c r="H67" s="21">
        <f t="shared" si="3"/>
        <v>1279247344</v>
      </c>
    </row>
    <row r="68" spans="1:8" ht="14.25" customHeight="1">
      <c r="A68" s="19">
        <v>236</v>
      </c>
      <c r="B68" s="20" t="s">
        <v>68</v>
      </c>
      <c r="C68" s="33">
        <v>2041493070</v>
      </c>
      <c r="D68" s="22">
        <v>85.93</v>
      </c>
      <c r="E68" s="21">
        <f t="shared" si="2"/>
        <v>2375762912</v>
      </c>
      <c r="F68" s="21">
        <v>0</v>
      </c>
      <c r="G68" s="21">
        <v>2188152</v>
      </c>
      <c r="H68" s="21">
        <f t="shared" si="3"/>
        <v>2377951064</v>
      </c>
    </row>
    <row r="69" spans="1:8" ht="14.25" customHeight="1">
      <c r="A69" s="19">
        <v>237</v>
      </c>
      <c r="B69" s="34" t="s">
        <v>597</v>
      </c>
      <c r="C69" s="33">
        <v>837764600</v>
      </c>
      <c r="D69" s="35">
        <v>89.18</v>
      </c>
      <c r="E69" s="21">
        <f t="shared" si="2"/>
        <v>939408612</v>
      </c>
      <c r="F69" s="21">
        <v>0</v>
      </c>
      <c r="G69" s="21">
        <v>1202890</v>
      </c>
      <c r="H69" s="21">
        <f t="shared" si="3"/>
        <v>940611502</v>
      </c>
    </row>
    <row r="70" spans="1:8" ht="14.25" customHeight="1">
      <c r="A70" s="19">
        <v>238</v>
      </c>
      <c r="B70" s="20" t="s">
        <v>69</v>
      </c>
      <c r="C70" s="33">
        <v>1580256200</v>
      </c>
      <c r="D70" s="22">
        <v>80.08</v>
      </c>
      <c r="E70" s="21">
        <f t="shared" si="2"/>
        <v>1973346903</v>
      </c>
      <c r="F70" s="21">
        <v>0</v>
      </c>
      <c r="G70" s="21">
        <v>942559</v>
      </c>
      <c r="H70" s="21">
        <f t="shared" si="3"/>
        <v>1974289462</v>
      </c>
    </row>
    <row r="71" spans="1:8" ht="14.25" customHeight="1">
      <c r="A71" s="19">
        <v>239</v>
      </c>
      <c r="B71" s="20" t="s">
        <v>70</v>
      </c>
      <c r="C71" s="33">
        <v>1711820000</v>
      </c>
      <c r="D71" s="22">
        <v>94.74</v>
      </c>
      <c r="E71" s="21">
        <f t="shared" si="2"/>
        <v>1806860882</v>
      </c>
      <c r="F71" s="21">
        <v>0</v>
      </c>
      <c r="G71" s="21">
        <v>2104747</v>
      </c>
      <c r="H71" s="21">
        <f t="shared" si="3"/>
        <v>1808965629</v>
      </c>
    </row>
    <row r="72" spans="1:8" ht="14.25" customHeight="1">
      <c r="A72" s="19">
        <v>240</v>
      </c>
      <c r="B72" s="20" t="s">
        <v>71</v>
      </c>
      <c r="C72" s="33">
        <v>865746200</v>
      </c>
      <c r="D72" s="22">
        <v>86.12</v>
      </c>
      <c r="E72" s="21">
        <f t="shared" si="2"/>
        <v>1005278913</v>
      </c>
      <c r="F72" s="21">
        <v>0</v>
      </c>
      <c r="G72" s="21">
        <v>908803</v>
      </c>
      <c r="H72" s="21">
        <f t="shared" si="3"/>
        <v>1006187716</v>
      </c>
    </row>
    <row r="73" spans="1:8" ht="14.25" customHeight="1">
      <c r="A73" s="19">
        <v>241</v>
      </c>
      <c r="B73" s="20" t="s">
        <v>72</v>
      </c>
      <c r="C73" s="33">
        <v>1209699400</v>
      </c>
      <c r="D73" s="22">
        <v>92.88</v>
      </c>
      <c r="E73" s="21">
        <f t="shared" si="2"/>
        <v>1302432601</v>
      </c>
      <c r="F73" s="21">
        <v>0</v>
      </c>
      <c r="G73" s="21">
        <v>0</v>
      </c>
      <c r="H73" s="21">
        <f t="shared" si="3"/>
        <v>1302432601</v>
      </c>
    </row>
    <row r="74" spans="1:8" ht="14.25" customHeight="1">
      <c r="A74" s="19">
        <v>242</v>
      </c>
      <c r="B74" s="20" t="s">
        <v>73</v>
      </c>
      <c r="C74" s="33">
        <v>2176713043</v>
      </c>
      <c r="D74" s="22">
        <v>82.81</v>
      </c>
      <c r="E74" s="21">
        <f t="shared" si="2"/>
        <v>2628563027</v>
      </c>
      <c r="F74" s="21">
        <v>0</v>
      </c>
      <c r="G74" s="21">
        <v>0</v>
      </c>
      <c r="H74" s="21">
        <f t="shared" si="3"/>
        <v>2628563027</v>
      </c>
    </row>
    <row r="75" spans="1:8" ht="14.25" customHeight="1">
      <c r="A75" s="19">
        <v>243</v>
      </c>
      <c r="B75" s="20" t="s">
        <v>74</v>
      </c>
      <c r="C75" s="33">
        <v>1732984800</v>
      </c>
      <c r="D75" s="22">
        <v>99.19</v>
      </c>
      <c r="E75" s="21">
        <f t="shared" si="2"/>
        <v>1747136607</v>
      </c>
      <c r="F75" s="21">
        <v>0</v>
      </c>
      <c r="G75" s="21">
        <v>1128230</v>
      </c>
      <c r="H75" s="21">
        <f t="shared" si="3"/>
        <v>1748264837</v>
      </c>
    </row>
    <row r="76" spans="1:8" ht="14.25" customHeight="1">
      <c r="A76" s="19">
        <v>244</v>
      </c>
      <c r="B76" s="20" t="s">
        <v>75</v>
      </c>
      <c r="C76" s="33">
        <v>1674136000</v>
      </c>
      <c r="D76" s="22">
        <v>93.48</v>
      </c>
      <c r="E76" s="21">
        <f t="shared" si="2"/>
        <v>1790902867</v>
      </c>
      <c r="F76" s="21">
        <v>0</v>
      </c>
      <c r="G76" s="21">
        <v>1648675</v>
      </c>
      <c r="H76" s="21">
        <f t="shared" si="3"/>
        <v>1792551542</v>
      </c>
    </row>
    <row r="77" spans="1:8" ht="14.25" customHeight="1">
      <c r="A77" s="19">
        <v>245</v>
      </c>
      <c r="B77" s="20" t="s">
        <v>76</v>
      </c>
      <c r="C77" s="33">
        <v>2389479398</v>
      </c>
      <c r="D77" s="22">
        <v>76.49</v>
      </c>
      <c r="E77" s="21">
        <f t="shared" si="2"/>
        <v>3123910835</v>
      </c>
      <c r="F77" s="21">
        <v>0</v>
      </c>
      <c r="G77" s="21">
        <v>627760</v>
      </c>
      <c r="H77" s="21">
        <f t="shared" si="3"/>
        <v>3124538595</v>
      </c>
    </row>
    <row r="78" spans="1:8" ht="14.25" customHeight="1">
      <c r="A78" s="19">
        <v>246</v>
      </c>
      <c r="B78" s="20" t="s">
        <v>77</v>
      </c>
      <c r="C78" s="33">
        <v>8039949967</v>
      </c>
      <c r="D78" s="22">
        <v>77.13</v>
      </c>
      <c r="E78" s="21">
        <f t="shared" si="2"/>
        <v>10423894680</v>
      </c>
      <c r="F78" s="21">
        <v>0</v>
      </c>
      <c r="G78" s="21">
        <v>4628293</v>
      </c>
      <c r="H78" s="21">
        <f t="shared" si="3"/>
        <v>10428522973</v>
      </c>
    </row>
    <row r="79" spans="1:8" ht="14.25" customHeight="1">
      <c r="A79" s="19">
        <v>247</v>
      </c>
      <c r="B79" s="20" t="s">
        <v>78</v>
      </c>
      <c r="C79" s="33">
        <v>1598271000</v>
      </c>
      <c r="D79" s="22">
        <v>85.45</v>
      </c>
      <c r="E79" s="21">
        <f t="shared" si="2"/>
        <v>1870416618</v>
      </c>
      <c r="F79" s="21">
        <v>0</v>
      </c>
      <c r="G79" s="21">
        <v>1387079</v>
      </c>
      <c r="H79" s="21">
        <f t="shared" si="3"/>
        <v>1871803697</v>
      </c>
    </row>
    <row r="80" spans="1:8" ht="14.25" customHeight="1">
      <c r="A80" s="19">
        <v>248</v>
      </c>
      <c r="B80" s="20" t="s">
        <v>79</v>
      </c>
      <c r="C80" s="33">
        <v>3480948700</v>
      </c>
      <c r="D80" s="22">
        <v>94.48</v>
      </c>
      <c r="E80" s="21">
        <f t="shared" si="2"/>
        <v>3684323349</v>
      </c>
      <c r="F80" s="21">
        <v>0</v>
      </c>
      <c r="G80" s="21">
        <v>300000</v>
      </c>
      <c r="H80" s="21">
        <f t="shared" si="3"/>
        <v>3684623349</v>
      </c>
    </row>
    <row r="81" spans="1:8" ht="14.25" customHeight="1">
      <c r="A81" s="19">
        <v>249</v>
      </c>
      <c r="B81" s="20" t="s">
        <v>80</v>
      </c>
      <c r="C81" s="33">
        <v>1562746500</v>
      </c>
      <c r="D81" s="22">
        <v>79.28</v>
      </c>
      <c r="E81" s="21">
        <f t="shared" si="2"/>
        <v>1971173688</v>
      </c>
      <c r="F81" s="21">
        <v>0</v>
      </c>
      <c r="G81" s="21">
        <v>985163</v>
      </c>
      <c r="H81" s="21">
        <f t="shared" si="3"/>
        <v>1972158851</v>
      </c>
    </row>
    <row r="82" spans="1:8" ht="14.25" customHeight="1">
      <c r="A82" s="19">
        <v>250</v>
      </c>
      <c r="B82" s="20" t="s">
        <v>81</v>
      </c>
      <c r="C82" s="33">
        <v>1198245100</v>
      </c>
      <c r="D82" s="22">
        <v>76.15</v>
      </c>
      <c r="E82" s="21">
        <f t="shared" si="2"/>
        <v>1573532633</v>
      </c>
      <c r="F82" s="21">
        <v>0</v>
      </c>
      <c r="G82" s="21">
        <v>0</v>
      </c>
      <c r="H82" s="21">
        <f t="shared" si="3"/>
        <v>1573532633</v>
      </c>
    </row>
    <row r="83" spans="1:8" ht="14.25" customHeight="1">
      <c r="A83" s="19">
        <v>251</v>
      </c>
      <c r="B83" s="20" t="s">
        <v>82</v>
      </c>
      <c r="C83" s="33">
        <v>5821898200</v>
      </c>
      <c r="D83" s="22">
        <v>86.48</v>
      </c>
      <c r="E83" s="21">
        <f t="shared" si="2"/>
        <v>6732074699</v>
      </c>
      <c r="F83" s="21">
        <v>0</v>
      </c>
      <c r="G83" s="21">
        <v>0</v>
      </c>
      <c r="H83" s="21">
        <f t="shared" si="3"/>
        <v>6732074699</v>
      </c>
    </row>
    <row r="84" spans="1:8" ht="14.25" customHeight="1">
      <c r="A84" s="19">
        <v>252</v>
      </c>
      <c r="B84" s="20" t="s">
        <v>83</v>
      </c>
      <c r="C84" s="33">
        <v>1461652799</v>
      </c>
      <c r="D84" s="22">
        <v>75.99</v>
      </c>
      <c r="E84" s="21">
        <f t="shared" si="2"/>
        <v>1923480457</v>
      </c>
      <c r="F84" s="21">
        <v>0</v>
      </c>
      <c r="G84" s="21">
        <v>4435777</v>
      </c>
      <c r="H84" s="21">
        <f t="shared" si="3"/>
        <v>1927916234</v>
      </c>
    </row>
    <row r="85" spans="1:8" ht="14.25" customHeight="1">
      <c r="A85" s="19">
        <v>253</v>
      </c>
      <c r="B85" s="20" t="s">
        <v>84</v>
      </c>
      <c r="C85" s="33">
        <v>2086379300</v>
      </c>
      <c r="D85" s="22">
        <v>98.06</v>
      </c>
      <c r="E85" s="21">
        <f t="shared" si="2"/>
        <v>2127655823</v>
      </c>
      <c r="F85" s="21">
        <v>0</v>
      </c>
      <c r="G85" s="21">
        <v>1348864</v>
      </c>
      <c r="H85" s="21">
        <f t="shared" si="3"/>
        <v>2129004687</v>
      </c>
    </row>
    <row r="86" spans="1:8" ht="14.25" customHeight="1">
      <c r="A86" s="19">
        <v>254</v>
      </c>
      <c r="B86" s="20" t="s">
        <v>85</v>
      </c>
      <c r="C86" s="33">
        <v>937263000</v>
      </c>
      <c r="D86" s="22">
        <v>90.89</v>
      </c>
      <c r="E86" s="21">
        <f t="shared" si="2"/>
        <v>1031205853</v>
      </c>
      <c r="F86" s="21">
        <v>0</v>
      </c>
      <c r="G86" s="21">
        <v>0</v>
      </c>
      <c r="H86" s="21">
        <f t="shared" si="3"/>
        <v>1031205853</v>
      </c>
    </row>
    <row r="87" spans="1:8" ht="14.25" customHeight="1">
      <c r="A87" s="19">
        <v>255</v>
      </c>
      <c r="B87" s="20" t="s">
        <v>86</v>
      </c>
      <c r="C87" s="33">
        <v>225029072</v>
      </c>
      <c r="D87" s="22">
        <v>101</v>
      </c>
      <c r="E87" s="21">
        <f t="shared" si="2"/>
        <v>222801061</v>
      </c>
      <c r="F87" s="21">
        <v>0</v>
      </c>
      <c r="G87" s="21">
        <v>0</v>
      </c>
      <c r="H87" s="21">
        <f t="shared" si="3"/>
        <v>222801061</v>
      </c>
    </row>
    <row r="88" spans="1:8" ht="14.25" customHeight="1">
      <c r="A88" s="19">
        <v>256</v>
      </c>
      <c r="B88" s="20" t="s">
        <v>87</v>
      </c>
      <c r="C88" s="33">
        <v>2705528900</v>
      </c>
      <c r="D88" s="22">
        <v>87.99</v>
      </c>
      <c r="E88" s="21">
        <f t="shared" si="2"/>
        <v>3074814070</v>
      </c>
      <c r="F88" s="21">
        <v>0</v>
      </c>
      <c r="G88" s="21">
        <v>10663071</v>
      </c>
      <c r="H88" s="21">
        <f t="shared" si="3"/>
        <v>3085477141</v>
      </c>
    </row>
    <row r="89" spans="1:8" ht="14.25" customHeight="1">
      <c r="A89" s="19">
        <v>257</v>
      </c>
      <c r="B89" s="20" t="s">
        <v>88</v>
      </c>
      <c r="C89" s="33">
        <v>2302263300</v>
      </c>
      <c r="D89" s="22">
        <v>90.96</v>
      </c>
      <c r="E89" s="21">
        <f t="shared" si="2"/>
        <v>2531072230</v>
      </c>
      <c r="F89" s="21">
        <v>0</v>
      </c>
      <c r="G89" s="21">
        <v>0</v>
      </c>
      <c r="H89" s="21">
        <f t="shared" si="3"/>
        <v>2531072230</v>
      </c>
    </row>
    <row r="90" spans="1:8" ht="14.25" customHeight="1">
      <c r="A90" s="19">
        <v>258</v>
      </c>
      <c r="B90" s="20" t="s">
        <v>89</v>
      </c>
      <c r="C90" s="33">
        <v>2578767756</v>
      </c>
      <c r="D90" s="22">
        <v>102.03</v>
      </c>
      <c r="E90" s="21">
        <f t="shared" si="2"/>
        <v>2527460312</v>
      </c>
      <c r="F90" s="21">
        <v>0</v>
      </c>
      <c r="G90" s="21">
        <v>0</v>
      </c>
      <c r="H90" s="21">
        <f t="shared" si="3"/>
        <v>2527460312</v>
      </c>
    </row>
    <row r="91" spans="1:8" ht="14.25" customHeight="1">
      <c r="A91" s="19">
        <v>259</v>
      </c>
      <c r="B91" s="20" t="s">
        <v>90</v>
      </c>
      <c r="C91" s="33">
        <v>649475400</v>
      </c>
      <c r="D91" s="22">
        <v>106.39</v>
      </c>
      <c r="E91" s="21">
        <f t="shared" si="2"/>
        <v>610466585</v>
      </c>
      <c r="F91" s="21">
        <v>0</v>
      </c>
      <c r="G91" s="21">
        <v>10000</v>
      </c>
      <c r="H91" s="21">
        <f t="shared" si="3"/>
        <v>610476585</v>
      </c>
    </row>
    <row r="92" spans="1:8" ht="14.25" customHeight="1">
      <c r="A92" s="19">
        <v>260</v>
      </c>
      <c r="B92" s="20" t="s">
        <v>91</v>
      </c>
      <c r="C92" s="33">
        <v>5102745800</v>
      </c>
      <c r="D92" s="22">
        <v>82.34</v>
      </c>
      <c r="E92" s="21">
        <f t="shared" si="2"/>
        <v>6197165169</v>
      </c>
      <c r="F92" s="21">
        <v>0</v>
      </c>
      <c r="G92" s="21">
        <v>0</v>
      </c>
      <c r="H92" s="21">
        <f t="shared" si="3"/>
        <v>6197165169</v>
      </c>
    </row>
    <row r="93" spans="1:8" ht="14.25" customHeight="1">
      <c r="A93" s="19">
        <v>261</v>
      </c>
      <c r="B93" s="20" t="s">
        <v>92</v>
      </c>
      <c r="C93" s="33">
        <v>4007822300</v>
      </c>
      <c r="D93" s="22">
        <v>84.57</v>
      </c>
      <c r="E93" s="21">
        <f t="shared" si="2"/>
        <v>4739059123</v>
      </c>
      <c r="F93" s="21">
        <v>0</v>
      </c>
      <c r="G93" s="21">
        <v>0</v>
      </c>
      <c r="H93" s="21">
        <f t="shared" si="3"/>
        <v>4739059123</v>
      </c>
    </row>
    <row r="94" spans="1:8" ht="14.25" customHeight="1">
      <c r="A94" s="19">
        <v>262</v>
      </c>
      <c r="B94" s="20" t="s">
        <v>93</v>
      </c>
      <c r="C94" s="33">
        <v>477486000</v>
      </c>
      <c r="D94" s="22">
        <v>107.92</v>
      </c>
      <c r="E94" s="21">
        <f t="shared" si="2"/>
        <v>442444403</v>
      </c>
      <c r="F94" s="21">
        <v>0</v>
      </c>
      <c r="G94" s="21">
        <v>759000</v>
      </c>
      <c r="H94" s="21">
        <f t="shared" si="3"/>
        <v>443203403</v>
      </c>
    </row>
    <row r="95" spans="1:8" s="15" customFormat="1" ht="14.25" customHeight="1">
      <c r="A95" s="19">
        <v>263</v>
      </c>
      <c r="B95" s="20" t="s">
        <v>94</v>
      </c>
      <c r="C95" s="33">
        <v>2252556500</v>
      </c>
      <c r="D95" s="22">
        <v>82.52</v>
      </c>
      <c r="E95" s="21">
        <f t="shared" si="2"/>
        <v>2729709767</v>
      </c>
      <c r="F95" s="21">
        <v>0</v>
      </c>
      <c r="G95" s="21">
        <v>100000</v>
      </c>
      <c r="H95" s="21">
        <f t="shared" si="3"/>
        <v>2729809767</v>
      </c>
    </row>
    <row r="96" spans="1:8" s="15" customFormat="1" ht="14.25" customHeight="1">
      <c r="A96" s="19">
        <v>264</v>
      </c>
      <c r="B96" s="20" t="s">
        <v>95</v>
      </c>
      <c r="C96" s="33">
        <v>1600929400</v>
      </c>
      <c r="D96" s="22">
        <v>94.54</v>
      </c>
      <c r="E96" s="21">
        <f t="shared" si="2"/>
        <v>1693388407</v>
      </c>
      <c r="F96" s="21">
        <v>0</v>
      </c>
      <c r="G96" s="21">
        <v>100000</v>
      </c>
      <c r="H96" s="21">
        <f t="shared" si="3"/>
        <v>1693488407</v>
      </c>
    </row>
    <row r="97" spans="1:8" s="15" customFormat="1" ht="14.25" customHeight="1">
      <c r="A97" s="19">
        <v>265</v>
      </c>
      <c r="B97" s="20" t="s">
        <v>96</v>
      </c>
      <c r="C97" s="33">
        <v>956296900</v>
      </c>
      <c r="D97" s="22">
        <v>83.2</v>
      </c>
      <c r="E97" s="21">
        <f aca="true" t="shared" si="4" ref="E97:E102">ROUND((+C97/D97*100),0)</f>
        <v>1149395313</v>
      </c>
      <c r="F97" s="21">
        <v>0</v>
      </c>
      <c r="G97" s="21">
        <v>1430754</v>
      </c>
      <c r="H97" s="21">
        <f aca="true" t="shared" si="5" ref="H97:H102">+E97+G97</f>
        <v>1150826067</v>
      </c>
    </row>
    <row r="98" spans="1:8" s="15" customFormat="1" ht="14.25" customHeight="1">
      <c r="A98" s="19">
        <v>266</v>
      </c>
      <c r="B98" s="20" t="s">
        <v>97</v>
      </c>
      <c r="C98" s="33">
        <v>1623957700</v>
      </c>
      <c r="D98" s="22">
        <v>88.79</v>
      </c>
      <c r="E98" s="21">
        <f t="shared" si="4"/>
        <v>1828987161</v>
      </c>
      <c r="F98" s="21">
        <v>0</v>
      </c>
      <c r="G98" s="21">
        <v>719264</v>
      </c>
      <c r="H98" s="21">
        <f t="shared" si="5"/>
        <v>1829706425</v>
      </c>
    </row>
    <row r="99" spans="1:8" s="15" customFormat="1" ht="14.25" customHeight="1">
      <c r="A99" s="19">
        <v>267</v>
      </c>
      <c r="B99" s="20" t="s">
        <v>98</v>
      </c>
      <c r="C99" s="33">
        <v>1981489700</v>
      </c>
      <c r="D99" s="22">
        <v>94.1</v>
      </c>
      <c r="E99" s="21">
        <f t="shared" si="4"/>
        <v>2105727630</v>
      </c>
      <c r="F99" s="21">
        <v>0</v>
      </c>
      <c r="G99" s="21">
        <v>0</v>
      </c>
      <c r="H99" s="21">
        <f t="shared" si="5"/>
        <v>2105727630</v>
      </c>
    </row>
    <row r="100" spans="1:8" s="15" customFormat="1" ht="14.25" customHeight="1">
      <c r="A100" s="19">
        <v>268</v>
      </c>
      <c r="B100" s="20" t="s">
        <v>99</v>
      </c>
      <c r="C100" s="33">
        <v>2038994100</v>
      </c>
      <c r="D100" s="22">
        <v>101.48</v>
      </c>
      <c r="E100" s="21">
        <f t="shared" si="4"/>
        <v>2009257095</v>
      </c>
      <c r="F100" s="21">
        <v>0</v>
      </c>
      <c r="G100" s="21">
        <v>1775253</v>
      </c>
      <c r="H100" s="21">
        <f t="shared" si="5"/>
        <v>2011032348</v>
      </c>
    </row>
    <row r="101" spans="1:8" s="15" customFormat="1" ht="14.25" customHeight="1">
      <c r="A101" s="19">
        <v>269</v>
      </c>
      <c r="B101" s="20" t="s">
        <v>100</v>
      </c>
      <c r="C101" s="33">
        <v>1317163200</v>
      </c>
      <c r="D101" s="22">
        <v>87.69</v>
      </c>
      <c r="E101" s="21">
        <f t="shared" si="4"/>
        <v>1502067739</v>
      </c>
      <c r="F101" s="21">
        <v>0</v>
      </c>
      <c r="G101" s="21">
        <v>843658</v>
      </c>
      <c r="H101" s="21">
        <f t="shared" si="5"/>
        <v>1502911397</v>
      </c>
    </row>
    <row r="102" spans="1:8" s="15" customFormat="1" ht="14.25" customHeight="1">
      <c r="A102" s="19">
        <v>270</v>
      </c>
      <c r="B102" s="20" t="s">
        <v>101</v>
      </c>
      <c r="C102" s="33">
        <v>4715435100</v>
      </c>
      <c r="D102" s="22">
        <v>99.84</v>
      </c>
      <c r="E102" s="21">
        <f t="shared" si="4"/>
        <v>4722991887</v>
      </c>
      <c r="F102" s="21">
        <v>0</v>
      </c>
      <c r="G102" s="21">
        <v>0</v>
      </c>
      <c r="H102" s="21">
        <f t="shared" si="5"/>
        <v>4722991887</v>
      </c>
    </row>
    <row r="103" spans="1:8" s="15" customFormat="1" ht="14.25" customHeight="1">
      <c r="A103" s="19"/>
      <c r="B103" s="20"/>
      <c r="C103" s="21"/>
      <c r="D103" s="24"/>
      <c r="E103" s="21"/>
      <c r="F103" s="21"/>
      <c r="G103" s="21"/>
      <c r="H103" s="21"/>
    </row>
    <row r="104" spans="1:8" s="37" customFormat="1" ht="14.25" customHeight="1">
      <c r="A104" s="36"/>
      <c r="B104" s="27" t="s">
        <v>560</v>
      </c>
      <c r="C104" s="28">
        <f>SUM(C33:C102)</f>
        <v>160429331136</v>
      </c>
      <c r="D104" s="29">
        <f>((+C104/E104)*100)</f>
        <v>87.54781091153937</v>
      </c>
      <c r="E104" s="28">
        <f>SUM(E33:E102)</f>
        <v>183247678572</v>
      </c>
      <c r="F104" s="28">
        <f>SUM(F33:F102)</f>
        <v>0</v>
      </c>
      <c r="G104" s="28">
        <f>SUM(G33:G102)</f>
        <v>79624118</v>
      </c>
      <c r="H104" s="28">
        <f>SUM(H33:H102)</f>
        <v>183327302690</v>
      </c>
    </row>
    <row r="105" spans="1:8" s="39" customFormat="1" ht="14.25" customHeight="1">
      <c r="A105" s="36"/>
      <c r="B105" s="27"/>
      <c r="C105" s="38"/>
      <c r="D105" s="24"/>
      <c r="E105" s="38"/>
      <c r="F105" s="38"/>
      <c r="G105" s="38"/>
      <c r="H105" s="38"/>
    </row>
    <row r="106" spans="1:8" s="68" customFormat="1" ht="14.25" customHeight="1">
      <c r="A106" s="40"/>
      <c r="B106" s="41"/>
      <c r="C106" s="42"/>
      <c r="D106" s="32"/>
      <c r="E106" s="42"/>
      <c r="F106" s="42"/>
      <c r="G106" s="42"/>
      <c r="H106" s="42"/>
    </row>
    <row r="107" spans="1:8" s="69" customFormat="1" ht="14.25" customHeight="1">
      <c r="A107" s="19"/>
      <c r="B107" s="64" t="s">
        <v>102</v>
      </c>
      <c r="C107" s="17"/>
      <c r="D107" s="22"/>
      <c r="E107" s="17"/>
      <c r="F107" s="17"/>
      <c r="G107" s="17"/>
      <c r="H107" s="17"/>
    </row>
    <row r="108" spans="1:8" ht="14.25" customHeight="1">
      <c r="A108" s="19">
        <v>301</v>
      </c>
      <c r="B108" s="20" t="s">
        <v>103</v>
      </c>
      <c r="C108" s="33">
        <v>170388700</v>
      </c>
      <c r="D108" s="22">
        <v>98.33</v>
      </c>
      <c r="E108" s="21">
        <f aca="true" t="shared" si="6" ref="E108:E147">ROUND((+C108/D108*100),0)</f>
        <v>173282518</v>
      </c>
      <c r="F108" s="21">
        <v>0</v>
      </c>
      <c r="G108" s="21">
        <v>98</v>
      </c>
      <c r="H108" s="21">
        <f>+E108+G108</f>
        <v>173282616</v>
      </c>
    </row>
    <row r="109" spans="1:8" ht="14.25" customHeight="1">
      <c r="A109" s="19">
        <v>302</v>
      </c>
      <c r="B109" s="34" t="s">
        <v>595</v>
      </c>
      <c r="C109" s="33">
        <v>119194200</v>
      </c>
      <c r="D109" s="22">
        <v>95.86</v>
      </c>
      <c r="E109" s="21">
        <f t="shared" si="6"/>
        <v>124341957</v>
      </c>
      <c r="F109" s="21">
        <v>0</v>
      </c>
      <c r="G109" s="21">
        <v>97</v>
      </c>
      <c r="H109" s="21">
        <f aca="true" t="shared" si="7" ref="H109:H147">+E109+G109</f>
        <v>124342054</v>
      </c>
    </row>
    <row r="110" spans="1:8" ht="14.25" customHeight="1">
      <c r="A110" s="19">
        <v>303</v>
      </c>
      <c r="B110" s="20" t="s">
        <v>104</v>
      </c>
      <c r="C110" s="33">
        <v>331179000</v>
      </c>
      <c r="D110" s="22">
        <v>91.39</v>
      </c>
      <c r="E110" s="21">
        <f t="shared" si="6"/>
        <v>362379910</v>
      </c>
      <c r="F110" s="21">
        <v>0</v>
      </c>
      <c r="G110" s="21">
        <v>546057</v>
      </c>
      <c r="H110" s="21">
        <f t="shared" si="7"/>
        <v>362925967</v>
      </c>
    </row>
    <row r="111" spans="1:8" ht="14.25" customHeight="1">
      <c r="A111" s="19">
        <v>304</v>
      </c>
      <c r="B111" s="20" t="s">
        <v>105</v>
      </c>
      <c r="C111" s="33">
        <v>1170287118</v>
      </c>
      <c r="D111" s="22">
        <v>81.1</v>
      </c>
      <c r="E111" s="21">
        <f t="shared" si="6"/>
        <v>1443017408</v>
      </c>
      <c r="F111" s="21">
        <v>0</v>
      </c>
      <c r="G111" s="21">
        <v>3196272</v>
      </c>
      <c r="H111" s="21">
        <f t="shared" si="7"/>
        <v>1446213680</v>
      </c>
    </row>
    <row r="112" spans="1:8" ht="14.25" customHeight="1">
      <c r="A112" s="19">
        <v>305</v>
      </c>
      <c r="B112" s="20" t="s">
        <v>106</v>
      </c>
      <c r="C112" s="33">
        <v>616909300</v>
      </c>
      <c r="D112" s="22">
        <v>92.18</v>
      </c>
      <c r="E112" s="21">
        <f t="shared" si="6"/>
        <v>669244196</v>
      </c>
      <c r="F112" s="21">
        <v>0</v>
      </c>
      <c r="G112" s="21">
        <v>98</v>
      </c>
      <c r="H112" s="21">
        <f t="shared" si="7"/>
        <v>669244294</v>
      </c>
    </row>
    <row r="113" spans="1:8" ht="14.25" customHeight="1">
      <c r="A113" s="19">
        <v>306</v>
      </c>
      <c r="B113" s="20" t="s">
        <v>107</v>
      </c>
      <c r="C113" s="33">
        <v>2327405150</v>
      </c>
      <c r="D113" s="22">
        <v>87.46</v>
      </c>
      <c r="E113" s="21">
        <f t="shared" si="6"/>
        <v>2661108107</v>
      </c>
      <c r="F113" s="21">
        <v>0</v>
      </c>
      <c r="G113" s="21">
        <v>2604523</v>
      </c>
      <c r="H113" s="21">
        <f t="shared" si="7"/>
        <v>2663712630</v>
      </c>
    </row>
    <row r="114" spans="1:8" ht="14.25" customHeight="1">
      <c r="A114" s="19">
        <v>307</v>
      </c>
      <c r="B114" s="20" t="s">
        <v>108</v>
      </c>
      <c r="C114" s="33">
        <v>801156900</v>
      </c>
      <c r="D114" s="22">
        <v>95.79</v>
      </c>
      <c r="E114" s="21">
        <f t="shared" si="6"/>
        <v>836367992</v>
      </c>
      <c r="F114" s="21">
        <v>0</v>
      </c>
      <c r="G114" s="21">
        <v>1187156</v>
      </c>
      <c r="H114" s="21">
        <f t="shared" si="7"/>
        <v>837555148</v>
      </c>
    </row>
    <row r="115" spans="1:8" ht="14.25" customHeight="1">
      <c r="A115" s="19">
        <v>308</v>
      </c>
      <c r="B115" s="20" t="s">
        <v>109</v>
      </c>
      <c r="C115" s="33">
        <v>1604056400</v>
      </c>
      <c r="D115" s="22">
        <v>88.92</v>
      </c>
      <c r="E115" s="21">
        <f t="shared" si="6"/>
        <v>1803932074</v>
      </c>
      <c r="F115" s="21">
        <v>0</v>
      </c>
      <c r="G115" s="21">
        <v>90</v>
      </c>
      <c r="H115" s="21">
        <f t="shared" si="7"/>
        <v>1803932164</v>
      </c>
    </row>
    <row r="116" spans="1:8" ht="14.25" customHeight="1">
      <c r="A116" s="19">
        <v>309</v>
      </c>
      <c r="B116" s="20" t="s">
        <v>110</v>
      </c>
      <c r="C116" s="33">
        <v>397325600</v>
      </c>
      <c r="D116" s="22">
        <v>93.35</v>
      </c>
      <c r="E116" s="21">
        <f t="shared" si="6"/>
        <v>425629995</v>
      </c>
      <c r="F116" s="21">
        <v>0</v>
      </c>
      <c r="G116" s="21">
        <v>96</v>
      </c>
      <c r="H116" s="21">
        <f t="shared" si="7"/>
        <v>425630091</v>
      </c>
    </row>
    <row r="117" spans="1:8" ht="14.25" customHeight="1">
      <c r="A117" s="19">
        <v>310</v>
      </c>
      <c r="B117" s="20" t="s">
        <v>111</v>
      </c>
      <c r="C117" s="33">
        <v>1415647392</v>
      </c>
      <c r="D117" s="22">
        <v>86.78</v>
      </c>
      <c r="E117" s="21">
        <f t="shared" si="6"/>
        <v>1631306052</v>
      </c>
      <c r="F117" s="21">
        <v>0</v>
      </c>
      <c r="G117" s="21">
        <v>90</v>
      </c>
      <c r="H117" s="21">
        <f t="shared" si="7"/>
        <v>1631306142</v>
      </c>
    </row>
    <row r="118" spans="1:8" ht="14.25" customHeight="1">
      <c r="A118" s="19">
        <v>311</v>
      </c>
      <c r="B118" s="20" t="s">
        <v>112</v>
      </c>
      <c r="C118" s="33">
        <v>449353998</v>
      </c>
      <c r="D118" s="22">
        <v>89.33</v>
      </c>
      <c r="E118" s="21">
        <f t="shared" si="6"/>
        <v>503026976</v>
      </c>
      <c r="F118" s="21">
        <v>0</v>
      </c>
      <c r="G118" s="21">
        <v>471424</v>
      </c>
      <c r="H118" s="21">
        <f t="shared" si="7"/>
        <v>503498400</v>
      </c>
    </row>
    <row r="119" spans="1:8" ht="14.25" customHeight="1">
      <c r="A119" s="19">
        <v>312</v>
      </c>
      <c r="B119" s="20" t="s">
        <v>113</v>
      </c>
      <c r="C119" s="33">
        <v>595000500</v>
      </c>
      <c r="D119" s="22">
        <v>102.18</v>
      </c>
      <c r="E119" s="21">
        <f t="shared" si="6"/>
        <v>582306224</v>
      </c>
      <c r="F119" s="21">
        <v>0</v>
      </c>
      <c r="G119" s="21">
        <v>100</v>
      </c>
      <c r="H119" s="21">
        <f t="shared" si="7"/>
        <v>582306324</v>
      </c>
    </row>
    <row r="120" spans="1:8" ht="14.25" customHeight="1">
      <c r="A120" s="19">
        <v>313</v>
      </c>
      <c r="B120" s="20" t="s">
        <v>114</v>
      </c>
      <c r="C120" s="33">
        <v>5249913122</v>
      </c>
      <c r="D120" s="22">
        <v>93.62</v>
      </c>
      <c r="E120" s="21">
        <f t="shared" si="6"/>
        <v>5607683318</v>
      </c>
      <c r="F120" s="21">
        <v>0</v>
      </c>
      <c r="G120" s="21">
        <v>16610537</v>
      </c>
      <c r="H120" s="21">
        <f t="shared" si="7"/>
        <v>5624293855</v>
      </c>
    </row>
    <row r="121" spans="1:8" ht="14.25" customHeight="1">
      <c r="A121" s="19">
        <v>314</v>
      </c>
      <c r="B121" s="20" t="s">
        <v>115</v>
      </c>
      <c r="C121" s="33">
        <v>54903600</v>
      </c>
      <c r="D121" s="22">
        <v>92.94</v>
      </c>
      <c r="E121" s="21">
        <f t="shared" si="6"/>
        <v>59074241</v>
      </c>
      <c r="F121" s="21">
        <v>0</v>
      </c>
      <c r="G121" s="21">
        <v>49777</v>
      </c>
      <c r="H121" s="21">
        <f t="shared" si="7"/>
        <v>59124018</v>
      </c>
    </row>
    <row r="122" spans="1:8" ht="14.25" customHeight="1">
      <c r="A122" s="19">
        <v>315</v>
      </c>
      <c r="B122" s="20" t="s">
        <v>116</v>
      </c>
      <c r="C122" s="33">
        <v>1251653100</v>
      </c>
      <c r="D122" s="22">
        <v>98.67</v>
      </c>
      <c r="E122" s="21">
        <f t="shared" si="6"/>
        <v>1268524476</v>
      </c>
      <c r="F122" s="21">
        <v>0</v>
      </c>
      <c r="G122" s="21">
        <v>100</v>
      </c>
      <c r="H122" s="21">
        <f t="shared" si="7"/>
        <v>1268524576</v>
      </c>
    </row>
    <row r="123" spans="1:8" ht="14.25" customHeight="1">
      <c r="A123" s="19">
        <v>316</v>
      </c>
      <c r="B123" s="20" t="s">
        <v>117</v>
      </c>
      <c r="C123" s="33">
        <v>767819000</v>
      </c>
      <c r="D123" s="22">
        <v>90.24</v>
      </c>
      <c r="E123" s="21">
        <f t="shared" si="6"/>
        <v>850863254</v>
      </c>
      <c r="F123" s="21">
        <v>0</v>
      </c>
      <c r="G123" s="21">
        <v>1232395</v>
      </c>
      <c r="H123" s="21">
        <f t="shared" si="7"/>
        <v>852095649</v>
      </c>
    </row>
    <row r="124" spans="1:8" ht="14.25" customHeight="1">
      <c r="A124" s="19">
        <v>317</v>
      </c>
      <c r="B124" s="20" t="s">
        <v>118</v>
      </c>
      <c r="C124" s="33">
        <v>1374958863</v>
      </c>
      <c r="D124" s="22">
        <v>98.05</v>
      </c>
      <c r="E124" s="21">
        <f t="shared" si="6"/>
        <v>1402303787</v>
      </c>
      <c r="F124" s="21">
        <v>0</v>
      </c>
      <c r="G124" s="21">
        <v>1914028</v>
      </c>
      <c r="H124" s="21">
        <f t="shared" si="7"/>
        <v>1404217815</v>
      </c>
    </row>
    <row r="125" spans="1:8" ht="14.25" customHeight="1">
      <c r="A125" s="19">
        <v>318</v>
      </c>
      <c r="B125" s="20" t="s">
        <v>119</v>
      </c>
      <c r="C125" s="33">
        <v>1005914916</v>
      </c>
      <c r="D125" s="22">
        <v>80.83</v>
      </c>
      <c r="E125" s="21">
        <f t="shared" si="6"/>
        <v>1244482143</v>
      </c>
      <c r="F125" s="21">
        <v>0</v>
      </c>
      <c r="G125" s="21">
        <v>1817458</v>
      </c>
      <c r="H125" s="21">
        <f t="shared" si="7"/>
        <v>1246299601</v>
      </c>
    </row>
    <row r="126" spans="1:8" ht="14.25" customHeight="1">
      <c r="A126" s="19">
        <v>319</v>
      </c>
      <c r="B126" s="20" t="s">
        <v>120</v>
      </c>
      <c r="C126" s="33">
        <v>1286541160</v>
      </c>
      <c r="D126" s="22">
        <v>93.29</v>
      </c>
      <c r="E126" s="21">
        <f t="shared" si="6"/>
        <v>1379077243</v>
      </c>
      <c r="F126" s="21">
        <v>0</v>
      </c>
      <c r="G126" s="21">
        <v>95</v>
      </c>
      <c r="H126" s="21">
        <f t="shared" si="7"/>
        <v>1379077338</v>
      </c>
    </row>
    <row r="127" spans="1:8" ht="14.25" customHeight="1">
      <c r="A127" s="19">
        <v>320</v>
      </c>
      <c r="B127" s="20" t="s">
        <v>121</v>
      </c>
      <c r="C127" s="33">
        <v>3032114100</v>
      </c>
      <c r="D127" s="22">
        <v>89.56</v>
      </c>
      <c r="E127" s="21">
        <f t="shared" si="6"/>
        <v>3385567329</v>
      </c>
      <c r="F127" s="21">
        <v>0</v>
      </c>
      <c r="G127" s="21">
        <v>5896479</v>
      </c>
      <c r="H127" s="21">
        <f t="shared" si="7"/>
        <v>3391463808</v>
      </c>
    </row>
    <row r="128" spans="1:8" ht="14.25" customHeight="1">
      <c r="A128" s="19">
        <v>321</v>
      </c>
      <c r="B128" s="20" t="s">
        <v>122</v>
      </c>
      <c r="C128" s="33">
        <v>449000800</v>
      </c>
      <c r="D128" s="22">
        <v>90.92</v>
      </c>
      <c r="E128" s="21">
        <f t="shared" si="6"/>
        <v>493841619</v>
      </c>
      <c r="F128" s="21">
        <v>0</v>
      </c>
      <c r="G128" s="21">
        <v>312842</v>
      </c>
      <c r="H128" s="21">
        <f t="shared" si="7"/>
        <v>494154461</v>
      </c>
    </row>
    <row r="129" spans="1:8" ht="14.25" customHeight="1">
      <c r="A129" s="19">
        <v>322</v>
      </c>
      <c r="B129" s="20" t="s">
        <v>123</v>
      </c>
      <c r="C129" s="33">
        <v>4049750799</v>
      </c>
      <c r="D129" s="22">
        <v>80.18</v>
      </c>
      <c r="E129" s="21">
        <f t="shared" si="6"/>
        <v>5050824144</v>
      </c>
      <c r="F129" s="21">
        <v>0</v>
      </c>
      <c r="G129" s="21">
        <v>0</v>
      </c>
      <c r="H129" s="21">
        <f t="shared" si="7"/>
        <v>5050824144</v>
      </c>
    </row>
    <row r="130" spans="1:8" ht="14.25" customHeight="1">
      <c r="A130" s="19">
        <v>323</v>
      </c>
      <c r="B130" s="20" t="s">
        <v>124</v>
      </c>
      <c r="C130" s="33">
        <v>637180100</v>
      </c>
      <c r="D130" s="22">
        <v>98.91</v>
      </c>
      <c r="E130" s="21">
        <f t="shared" si="6"/>
        <v>644201901</v>
      </c>
      <c r="F130" s="21">
        <v>0</v>
      </c>
      <c r="G130" s="21">
        <v>6002524</v>
      </c>
      <c r="H130" s="21">
        <f t="shared" si="7"/>
        <v>650204425</v>
      </c>
    </row>
    <row r="131" spans="1:8" ht="14.25" customHeight="1">
      <c r="A131" s="19">
        <v>324</v>
      </c>
      <c r="B131" s="20" t="s">
        <v>125</v>
      </c>
      <c r="C131" s="33">
        <v>5772418200</v>
      </c>
      <c r="D131" s="22">
        <v>90.57</v>
      </c>
      <c r="E131" s="21">
        <f t="shared" si="6"/>
        <v>6373432925</v>
      </c>
      <c r="F131" s="21">
        <v>0</v>
      </c>
      <c r="G131" s="21">
        <v>90</v>
      </c>
      <c r="H131" s="21">
        <f t="shared" si="7"/>
        <v>6373433015</v>
      </c>
    </row>
    <row r="132" spans="1:8" ht="14.25" customHeight="1">
      <c r="A132" s="19">
        <v>325</v>
      </c>
      <c r="B132" s="20" t="s">
        <v>126</v>
      </c>
      <c r="C132" s="33">
        <v>64847500</v>
      </c>
      <c r="D132" s="22">
        <v>71.74</v>
      </c>
      <c r="E132" s="21">
        <f t="shared" si="6"/>
        <v>90392389</v>
      </c>
      <c r="F132" s="21">
        <v>0</v>
      </c>
      <c r="G132" s="21">
        <v>0</v>
      </c>
      <c r="H132" s="21">
        <f t="shared" si="7"/>
        <v>90392389</v>
      </c>
    </row>
    <row r="133" spans="1:8" ht="14.25" customHeight="1">
      <c r="A133" s="19">
        <v>326</v>
      </c>
      <c r="B133" s="20" t="s">
        <v>127</v>
      </c>
      <c r="C133" s="33">
        <v>431021143</v>
      </c>
      <c r="D133" s="22">
        <v>95.91</v>
      </c>
      <c r="E133" s="21">
        <f t="shared" si="6"/>
        <v>449401671</v>
      </c>
      <c r="F133" s="21">
        <v>0</v>
      </c>
      <c r="G133" s="21">
        <v>970040</v>
      </c>
      <c r="H133" s="21">
        <f t="shared" si="7"/>
        <v>450371711</v>
      </c>
    </row>
    <row r="134" spans="1:8" ht="14.25" customHeight="1">
      <c r="A134" s="19">
        <v>327</v>
      </c>
      <c r="B134" s="20" t="s">
        <v>128</v>
      </c>
      <c r="C134" s="33">
        <v>477382645</v>
      </c>
      <c r="D134" s="22">
        <v>93.67</v>
      </c>
      <c r="E134" s="21">
        <f t="shared" si="6"/>
        <v>509643050</v>
      </c>
      <c r="F134" s="21">
        <v>0</v>
      </c>
      <c r="G134" s="21">
        <v>93</v>
      </c>
      <c r="H134" s="21">
        <f t="shared" si="7"/>
        <v>509643143</v>
      </c>
    </row>
    <row r="135" spans="1:8" ht="14.25" customHeight="1">
      <c r="A135" s="19">
        <v>328</v>
      </c>
      <c r="B135" s="20" t="s">
        <v>129</v>
      </c>
      <c r="C135" s="33">
        <v>101949300</v>
      </c>
      <c r="D135" s="22">
        <v>91.53</v>
      </c>
      <c r="E135" s="21">
        <f t="shared" si="6"/>
        <v>111383481</v>
      </c>
      <c r="F135" s="21">
        <v>0</v>
      </c>
      <c r="G135" s="21">
        <v>0</v>
      </c>
      <c r="H135" s="21">
        <f t="shared" si="7"/>
        <v>111383481</v>
      </c>
    </row>
    <row r="136" spans="1:8" ht="14.25" customHeight="1">
      <c r="A136" s="19">
        <v>329</v>
      </c>
      <c r="B136" s="20" t="s">
        <v>130</v>
      </c>
      <c r="C136" s="33">
        <v>1490200400</v>
      </c>
      <c r="D136" s="22">
        <v>97.47</v>
      </c>
      <c r="E136" s="21">
        <f t="shared" si="6"/>
        <v>1528881092</v>
      </c>
      <c r="F136" s="21">
        <v>0</v>
      </c>
      <c r="G136" s="21">
        <v>2276057</v>
      </c>
      <c r="H136" s="21">
        <f t="shared" si="7"/>
        <v>1531157149</v>
      </c>
    </row>
    <row r="137" spans="1:8" ht="14.25" customHeight="1">
      <c r="A137" s="19">
        <v>330</v>
      </c>
      <c r="B137" s="20" t="s">
        <v>131</v>
      </c>
      <c r="C137" s="33">
        <v>436533100</v>
      </c>
      <c r="D137" s="22">
        <v>99.8</v>
      </c>
      <c r="E137" s="21">
        <f t="shared" si="6"/>
        <v>437407916</v>
      </c>
      <c r="F137" s="21">
        <v>0</v>
      </c>
      <c r="G137" s="21">
        <v>100</v>
      </c>
      <c r="H137" s="21">
        <f t="shared" si="7"/>
        <v>437408016</v>
      </c>
    </row>
    <row r="138" spans="1:8" ht="14.25" customHeight="1">
      <c r="A138" s="19">
        <v>331</v>
      </c>
      <c r="B138" s="20" t="s">
        <v>132</v>
      </c>
      <c r="C138" s="33">
        <v>241706400</v>
      </c>
      <c r="D138" s="22">
        <v>84.01</v>
      </c>
      <c r="E138" s="21">
        <f t="shared" si="6"/>
        <v>287711463</v>
      </c>
      <c r="F138" s="21">
        <v>0</v>
      </c>
      <c r="G138" s="21">
        <v>86</v>
      </c>
      <c r="H138" s="21">
        <f t="shared" si="7"/>
        <v>287711549</v>
      </c>
    </row>
    <row r="139" spans="1:8" ht="14.25" customHeight="1">
      <c r="A139" s="19">
        <v>332</v>
      </c>
      <c r="B139" s="20" t="s">
        <v>133</v>
      </c>
      <c r="C139" s="33">
        <v>662664900</v>
      </c>
      <c r="D139" s="22">
        <v>92.48</v>
      </c>
      <c r="E139" s="21">
        <f t="shared" si="6"/>
        <v>716549416</v>
      </c>
      <c r="F139" s="21">
        <v>0</v>
      </c>
      <c r="G139" s="21">
        <v>1077397</v>
      </c>
      <c r="H139" s="21">
        <f t="shared" si="7"/>
        <v>717626813</v>
      </c>
    </row>
    <row r="140" spans="1:8" ht="14.25" customHeight="1">
      <c r="A140" s="19">
        <v>333</v>
      </c>
      <c r="B140" s="20" t="s">
        <v>134</v>
      </c>
      <c r="C140" s="33">
        <v>996105500</v>
      </c>
      <c r="D140" s="22">
        <v>82.3</v>
      </c>
      <c r="E140" s="21">
        <f t="shared" si="6"/>
        <v>1210334751</v>
      </c>
      <c r="F140" s="21">
        <v>0</v>
      </c>
      <c r="G140" s="21">
        <v>2059854</v>
      </c>
      <c r="H140" s="21">
        <f t="shared" si="7"/>
        <v>1212394605</v>
      </c>
    </row>
    <row r="141" spans="1:8" ht="14.25" customHeight="1">
      <c r="A141" s="19">
        <v>334</v>
      </c>
      <c r="B141" s="20" t="s">
        <v>135</v>
      </c>
      <c r="C141" s="33">
        <v>384813330</v>
      </c>
      <c r="D141" s="22">
        <v>86.9</v>
      </c>
      <c r="E141" s="21">
        <f t="shared" si="6"/>
        <v>442823165</v>
      </c>
      <c r="F141" s="21">
        <v>0</v>
      </c>
      <c r="G141" s="21">
        <v>919229</v>
      </c>
      <c r="H141" s="21">
        <f t="shared" si="7"/>
        <v>443742394</v>
      </c>
    </row>
    <row r="142" spans="1:11" ht="14.25" customHeight="1">
      <c r="A142" s="19">
        <v>335</v>
      </c>
      <c r="B142" s="20" t="s">
        <v>136</v>
      </c>
      <c r="C142" s="33">
        <v>665196500</v>
      </c>
      <c r="D142" s="22">
        <v>89.68</v>
      </c>
      <c r="E142" s="21">
        <f t="shared" si="6"/>
        <v>741744536</v>
      </c>
      <c r="F142" s="21">
        <v>0</v>
      </c>
      <c r="G142" s="21">
        <v>91</v>
      </c>
      <c r="H142" s="21">
        <f t="shared" si="7"/>
        <v>741744627</v>
      </c>
      <c r="K142" s="43"/>
    </row>
    <row r="143" spans="1:8" ht="14.25" customHeight="1">
      <c r="A143" s="19">
        <v>336</v>
      </c>
      <c r="B143" s="20" t="s">
        <v>97</v>
      </c>
      <c r="C143" s="33">
        <v>94673600</v>
      </c>
      <c r="D143" s="22">
        <v>94.43</v>
      </c>
      <c r="E143" s="21">
        <f t="shared" si="6"/>
        <v>100257969</v>
      </c>
      <c r="F143" s="21">
        <v>0</v>
      </c>
      <c r="G143" s="21">
        <v>100</v>
      </c>
      <c r="H143" s="21">
        <f t="shared" si="7"/>
        <v>100258069</v>
      </c>
    </row>
    <row r="144" spans="1:8" ht="14.25" customHeight="1">
      <c r="A144" s="19">
        <v>337</v>
      </c>
      <c r="B144" s="20" t="s">
        <v>137</v>
      </c>
      <c r="C144" s="33">
        <v>1160386400</v>
      </c>
      <c r="D144" s="22">
        <v>94.92</v>
      </c>
      <c r="E144" s="21">
        <f t="shared" si="6"/>
        <v>1222488833</v>
      </c>
      <c r="F144" s="21">
        <v>0</v>
      </c>
      <c r="G144" s="21">
        <v>1835828</v>
      </c>
      <c r="H144" s="21">
        <f t="shared" si="7"/>
        <v>1224324661</v>
      </c>
    </row>
    <row r="145" spans="1:8" ht="14.25" customHeight="1">
      <c r="A145" s="19">
        <v>338</v>
      </c>
      <c r="B145" s="20" t="s">
        <v>138</v>
      </c>
      <c r="C145" s="33">
        <v>1872562500</v>
      </c>
      <c r="D145" s="22">
        <v>98.75</v>
      </c>
      <c r="E145" s="21">
        <f t="shared" si="6"/>
        <v>1896265823</v>
      </c>
      <c r="F145" s="21">
        <v>0</v>
      </c>
      <c r="G145" s="21">
        <v>100</v>
      </c>
      <c r="H145" s="21">
        <f t="shared" si="7"/>
        <v>1896265923</v>
      </c>
    </row>
    <row r="146" spans="1:8" ht="14.25" customHeight="1">
      <c r="A146" s="19">
        <v>339</v>
      </c>
      <c r="B146" s="20" t="s">
        <v>139</v>
      </c>
      <c r="C146" s="33">
        <v>156907500</v>
      </c>
      <c r="D146" s="22">
        <v>106.87</v>
      </c>
      <c r="E146" s="21">
        <f t="shared" si="6"/>
        <v>146820904</v>
      </c>
      <c r="F146" s="21">
        <v>0</v>
      </c>
      <c r="G146" s="21">
        <v>100</v>
      </c>
      <c r="H146" s="21">
        <f t="shared" si="7"/>
        <v>146821004</v>
      </c>
    </row>
    <row r="147" spans="1:8" ht="14.25" customHeight="1">
      <c r="A147" s="19">
        <v>340</v>
      </c>
      <c r="B147" s="20" t="s">
        <v>140</v>
      </c>
      <c r="C147" s="33">
        <v>39097250</v>
      </c>
      <c r="D147" s="22">
        <v>89.62</v>
      </c>
      <c r="E147" s="21">
        <f t="shared" si="6"/>
        <v>43625586</v>
      </c>
      <c r="F147" s="21">
        <v>0</v>
      </c>
      <c r="G147" s="21">
        <v>0</v>
      </c>
      <c r="H147" s="21">
        <f t="shared" si="7"/>
        <v>43625586</v>
      </c>
    </row>
    <row r="148" spans="1:8" ht="14.25" customHeight="1">
      <c r="A148" s="19"/>
      <c r="B148" s="20"/>
      <c r="C148" s="21"/>
      <c r="D148" s="24"/>
      <c r="E148" s="21"/>
      <c r="F148" s="21"/>
      <c r="G148" s="21"/>
      <c r="H148" s="21"/>
    </row>
    <row r="149" spans="1:8" ht="14.25" customHeight="1">
      <c r="A149" s="19"/>
      <c r="B149" s="41" t="s">
        <v>561</v>
      </c>
      <c r="C149" s="44">
        <f>SUM(C108:C148)</f>
        <v>44206119986</v>
      </c>
      <c r="D149" s="29">
        <f>((+C149/E149)*100)</f>
        <v>90.37971262091689</v>
      </c>
      <c r="E149" s="44">
        <f>SUM(E108:E148)</f>
        <v>48911551834</v>
      </c>
      <c r="F149" s="44">
        <f>SUM(F108:F148)</f>
        <v>0</v>
      </c>
      <c r="G149" s="44">
        <f>SUM(G108:G148)</f>
        <v>50981501</v>
      </c>
      <c r="H149" s="44">
        <f>SUM(H108:H148)</f>
        <v>48962533335</v>
      </c>
    </row>
    <row r="150" spans="1:8" ht="14.25" customHeight="1">
      <c r="A150" s="19"/>
      <c r="B150" s="41"/>
      <c r="C150" s="44"/>
      <c r="D150" s="29"/>
      <c r="E150" s="44"/>
      <c r="F150" s="44"/>
      <c r="G150" s="44"/>
      <c r="H150" s="44"/>
    </row>
    <row r="151" spans="1:8" ht="14.25" customHeight="1">
      <c r="A151" s="31"/>
      <c r="B151" s="20"/>
      <c r="C151" s="45"/>
      <c r="D151" s="32"/>
      <c r="E151" s="45"/>
      <c r="F151" s="45"/>
      <c r="G151" s="45"/>
      <c r="H151" s="45"/>
    </row>
    <row r="152" spans="1:8" ht="14.25" customHeight="1">
      <c r="A152" s="19"/>
      <c r="B152" s="64" t="s">
        <v>141</v>
      </c>
      <c r="C152" s="17"/>
      <c r="D152" s="22"/>
      <c r="E152" s="17"/>
      <c r="F152" s="17"/>
      <c r="G152" s="17"/>
      <c r="H152" s="17"/>
    </row>
    <row r="153" spans="1:8" ht="14.25" customHeight="1">
      <c r="A153" s="19">
        <v>401</v>
      </c>
      <c r="B153" s="20" t="s">
        <v>142</v>
      </c>
      <c r="C153" s="33">
        <v>711954904</v>
      </c>
      <c r="D153" s="22">
        <v>97.21</v>
      </c>
      <c r="E153" s="21">
        <f aca="true" t="shared" si="8" ref="E153:E189">ROUND((+C153/D153*100),0)</f>
        <v>732388544</v>
      </c>
      <c r="F153" s="21">
        <v>0</v>
      </c>
      <c r="G153" s="21">
        <v>1372350</v>
      </c>
      <c r="H153" s="21">
        <f aca="true" t="shared" si="9" ref="H153:H189">+E153+G153</f>
        <v>733760894</v>
      </c>
    </row>
    <row r="154" spans="1:8" ht="14.25" customHeight="1">
      <c r="A154" s="19">
        <v>402</v>
      </c>
      <c r="B154" s="20" t="s">
        <v>143</v>
      </c>
      <c r="C154" s="33">
        <v>20700000</v>
      </c>
      <c r="D154" s="22">
        <v>99.89</v>
      </c>
      <c r="E154" s="21">
        <f t="shared" si="8"/>
        <v>20722795</v>
      </c>
      <c r="F154" s="21">
        <v>0</v>
      </c>
      <c r="G154" s="21">
        <v>282556</v>
      </c>
      <c r="H154" s="21">
        <f t="shared" si="9"/>
        <v>21005351</v>
      </c>
    </row>
    <row r="155" spans="1:8" ht="14.25" customHeight="1">
      <c r="A155" s="19">
        <v>403</v>
      </c>
      <c r="B155" s="20" t="s">
        <v>144</v>
      </c>
      <c r="C155" s="33">
        <v>494807310</v>
      </c>
      <c r="D155" s="22">
        <v>96.17</v>
      </c>
      <c r="E155" s="21">
        <f t="shared" si="8"/>
        <v>514513164</v>
      </c>
      <c r="F155" s="21">
        <v>0</v>
      </c>
      <c r="G155" s="21">
        <v>875518</v>
      </c>
      <c r="H155" s="21">
        <f t="shared" si="9"/>
        <v>515388682</v>
      </c>
    </row>
    <row r="156" spans="1:8" ht="14.25" customHeight="1">
      <c r="A156" s="19">
        <v>404</v>
      </c>
      <c r="B156" s="20" t="s">
        <v>145</v>
      </c>
      <c r="C156" s="33">
        <v>783550100</v>
      </c>
      <c r="D156" s="22">
        <v>101.44</v>
      </c>
      <c r="E156" s="21">
        <f t="shared" si="8"/>
        <v>772427149</v>
      </c>
      <c r="F156" s="21">
        <v>0</v>
      </c>
      <c r="G156" s="21">
        <v>0</v>
      </c>
      <c r="H156" s="21">
        <f t="shared" si="9"/>
        <v>772427149</v>
      </c>
    </row>
    <row r="157" spans="1:8" ht="14.25" customHeight="1">
      <c r="A157" s="19">
        <v>405</v>
      </c>
      <c r="B157" s="20" t="s">
        <v>146</v>
      </c>
      <c r="C157" s="33">
        <v>733363400</v>
      </c>
      <c r="D157" s="22">
        <v>100.74</v>
      </c>
      <c r="E157" s="21">
        <f t="shared" si="8"/>
        <v>727976375</v>
      </c>
      <c r="F157" s="21">
        <v>0</v>
      </c>
      <c r="G157" s="21">
        <v>5110900</v>
      </c>
      <c r="H157" s="21">
        <f t="shared" si="9"/>
        <v>733087275</v>
      </c>
    </row>
    <row r="158" spans="1:8" ht="14.25" customHeight="1">
      <c r="A158" s="19">
        <v>406</v>
      </c>
      <c r="B158" s="20" t="s">
        <v>147</v>
      </c>
      <c r="C158" s="33">
        <v>603800200</v>
      </c>
      <c r="D158" s="22">
        <v>91.95</v>
      </c>
      <c r="E158" s="21">
        <f t="shared" si="8"/>
        <v>656661446</v>
      </c>
      <c r="F158" s="21">
        <v>0</v>
      </c>
      <c r="G158" s="21">
        <v>1712610</v>
      </c>
      <c r="H158" s="21">
        <f t="shared" si="9"/>
        <v>658374056</v>
      </c>
    </row>
    <row r="159" spans="1:8" ht="14.25" customHeight="1">
      <c r="A159" s="19">
        <v>407</v>
      </c>
      <c r="B159" s="20" t="s">
        <v>148</v>
      </c>
      <c r="C159" s="33">
        <v>112956200</v>
      </c>
      <c r="D159" s="22">
        <v>96.35</v>
      </c>
      <c r="E159" s="21">
        <f t="shared" si="8"/>
        <v>117235288</v>
      </c>
      <c r="F159" s="21">
        <v>0</v>
      </c>
      <c r="G159" s="21">
        <v>100</v>
      </c>
      <c r="H159" s="21">
        <f t="shared" si="9"/>
        <v>117235388</v>
      </c>
    </row>
    <row r="160" spans="1:8" ht="14.25" customHeight="1">
      <c r="A160" s="19">
        <v>408</v>
      </c>
      <c r="B160" s="20" t="s">
        <v>149</v>
      </c>
      <c r="C160" s="33">
        <v>1660023373</v>
      </c>
      <c r="D160" s="22">
        <v>95.39</v>
      </c>
      <c r="E160" s="21">
        <f t="shared" si="8"/>
        <v>1740248845</v>
      </c>
      <c r="F160" s="21">
        <v>0</v>
      </c>
      <c r="G160" s="21">
        <v>28220937</v>
      </c>
      <c r="H160" s="21">
        <f t="shared" si="9"/>
        <v>1768469782</v>
      </c>
    </row>
    <row r="161" spans="1:8" ht="14.25" customHeight="1">
      <c r="A161" s="19">
        <v>409</v>
      </c>
      <c r="B161" s="20" t="s">
        <v>150</v>
      </c>
      <c r="C161" s="33">
        <v>7792534500</v>
      </c>
      <c r="D161" s="22">
        <v>89.74</v>
      </c>
      <c r="E161" s="21">
        <f t="shared" si="8"/>
        <v>8683457210</v>
      </c>
      <c r="F161" s="21">
        <v>0</v>
      </c>
      <c r="G161" s="21">
        <v>17843745</v>
      </c>
      <c r="H161" s="21">
        <f t="shared" si="9"/>
        <v>8701300955</v>
      </c>
    </row>
    <row r="162" spans="1:8" ht="14.25" customHeight="1">
      <c r="A162" s="19">
        <v>410</v>
      </c>
      <c r="B162" s="20" t="s">
        <v>151</v>
      </c>
      <c r="C162" s="33">
        <v>88951200</v>
      </c>
      <c r="D162" s="22">
        <v>104.96</v>
      </c>
      <c r="E162" s="21">
        <f t="shared" si="8"/>
        <v>84747713</v>
      </c>
      <c r="F162" s="21">
        <v>0</v>
      </c>
      <c r="G162" s="21">
        <v>355334</v>
      </c>
      <c r="H162" s="21">
        <f t="shared" si="9"/>
        <v>85103047</v>
      </c>
    </row>
    <row r="163" spans="1:8" ht="14.25" customHeight="1">
      <c r="A163" s="19">
        <v>411</v>
      </c>
      <c r="B163" s="20" t="s">
        <v>152</v>
      </c>
      <c r="C163" s="33">
        <v>249209160</v>
      </c>
      <c r="D163" s="22">
        <v>96.99</v>
      </c>
      <c r="E163" s="21">
        <f t="shared" si="8"/>
        <v>256943149</v>
      </c>
      <c r="F163" s="21">
        <v>0</v>
      </c>
      <c r="G163" s="21">
        <v>0</v>
      </c>
      <c r="H163" s="21">
        <f t="shared" si="9"/>
        <v>256943149</v>
      </c>
    </row>
    <row r="164" spans="1:8" ht="14.25" customHeight="1">
      <c r="A164" s="19">
        <v>412</v>
      </c>
      <c r="B164" s="20" t="s">
        <v>153</v>
      </c>
      <c r="C164" s="33">
        <v>1066855200</v>
      </c>
      <c r="D164" s="22">
        <v>97.73</v>
      </c>
      <c r="E164" s="21">
        <f t="shared" si="8"/>
        <v>1091635322</v>
      </c>
      <c r="F164" s="21">
        <v>0</v>
      </c>
      <c r="G164" s="21">
        <v>0</v>
      </c>
      <c r="H164" s="21">
        <f t="shared" si="9"/>
        <v>1091635322</v>
      </c>
    </row>
    <row r="165" spans="1:8" ht="14.25" customHeight="1">
      <c r="A165" s="19">
        <v>413</v>
      </c>
      <c r="B165" s="20" t="s">
        <v>154</v>
      </c>
      <c r="C165" s="33">
        <v>229901100</v>
      </c>
      <c r="D165" s="22">
        <v>88</v>
      </c>
      <c r="E165" s="21">
        <f t="shared" si="8"/>
        <v>261251250</v>
      </c>
      <c r="F165" s="21">
        <v>0</v>
      </c>
      <c r="G165" s="21">
        <v>0</v>
      </c>
      <c r="H165" s="21">
        <f t="shared" si="9"/>
        <v>261251250</v>
      </c>
    </row>
    <row r="166" spans="1:8" ht="14.25" customHeight="1">
      <c r="A166" s="19">
        <v>414</v>
      </c>
      <c r="B166" s="20" t="s">
        <v>155</v>
      </c>
      <c r="C166" s="33">
        <v>518017950</v>
      </c>
      <c r="D166" s="22">
        <v>96.32</v>
      </c>
      <c r="E166" s="21">
        <f t="shared" si="8"/>
        <v>537809333</v>
      </c>
      <c r="F166" s="21">
        <v>0</v>
      </c>
      <c r="G166" s="21">
        <v>0</v>
      </c>
      <c r="H166" s="21">
        <f t="shared" si="9"/>
        <v>537809333</v>
      </c>
    </row>
    <row r="167" spans="1:8" ht="14.25" customHeight="1">
      <c r="A167" s="19">
        <v>415</v>
      </c>
      <c r="B167" s="20" t="s">
        <v>156</v>
      </c>
      <c r="C167" s="33">
        <v>4409249700</v>
      </c>
      <c r="D167" s="22">
        <v>97.58</v>
      </c>
      <c r="E167" s="21">
        <f t="shared" si="8"/>
        <v>4518599816</v>
      </c>
      <c r="F167" s="21">
        <v>0</v>
      </c>
      <c r="G167" s="21">
        <v>6593000</v>
      </c>
      <c r="H167" s="21">
        <f t="shared" si="9"/>
        <v>4525192816</v>
      </c>
    </row>
    <row r="168" spans="1:8" ht="14.25" customHeight="1">
      <c r="A168" s="19">
        <v>416</v>
      </c>
      <c r="B168" s="20" t="s">
        <v>157</v>
      </c>
      <c r="C168" s="33">
        <v>1271287800</v>
      </c>
      <c r="D168" s="22">
        <v>88.02</v>
      </c>
      <c r="E168" s="21">
        <f t="shared" si="8"/>
        <v>1444316973</v>
      </c>
      <c r="F168" s="21">
        <v>0</v>
      </c>
      <c r="G168" s="21">
        <v>972965</v>
      </c>
      <c r="H168" s="21">
        <f t="shared" si="9"/>
        <v>1445289938</v>
      </c>
    </row>
    <row r="169" spans="1:8" ht="14.25" customHeight="1">
      <c r="A169" s="19">
        <v>417</v>
      </c>
      <c r="B169" s="20" t="s">
        <v>158</v>
      </c>
      <c r="C169" s="33">
        <v>2280822200</v>
      </c>
      <c r="D169" s="22">
        <v>94.85</v>
      </c>
      <c r="E169" s="21">
        <f t="shared" si="8"/>
        <v>2404662309</v>
      </c>
      <c r="F169" s="21">
        <v>0</v>
      </c>
      <c r="G169" s="21">
        <v>5752562</v>
      </c>
      <c r="H169" s="21">
        <f t="shared" si="9"/>
        <v>2410414871</v>
      </c>
    </row>
    <row r="170" spans="1:8" ht="14.25" customHeight="1">
      <c r="A170" s="19">
        <v>418</v>
      </c>
      <c r="B170" s="20" t="s">
        <v>159</v>
      </c>
      <c r="C170" s="33">
        <v>832181800</v>
      </c>
      <c r="D170" s="22">
        <v>99.24</v>
      </c>
      <c r="E170" s="21">
        <f t="shared" si="8"/>
        <v>838554817</v>
      </c>
      <c r="F170" s="21">
        <v>0</v>
      </c>
      <c r="G170" s="21">
        <v>862242</v>
      </c>
      <c r="H170" s="21">
        <f t="shared" si="9"/>
        <v>839417059</v>
      </c>
    </row>
    <row r="171" spans="1:8" ht="14.25" customHeight="1">
      <c r="A171" s="19">
        <v>419</v>
      </c>
      <c r="B171" s="20" t="s">
        <v>160</v>
      </c>
      <c r="C171" s="33">
        <v>38082600</v>
      </c>
      <c r="D171" s="22">
        <v>101.09</v>
      </c>
      <c r="E171" s="21">
        <f t="shared" si="8"/>
        <v>37671975</v>
      </c>
      <c r="F171" s="21">
        <v>0</v>
      </c>
      <c r="G171" s="21">
        <v>0</v>
      </c>
      <c r="H171" s="21">
        <f t="shared" si="9"/>
        <v>37671975</v>
      </c>
    </row>
    <row r="172" spans="1:8" ht="14.25" customHeight="1">
      <c r="A172" s="19">
        <v>420</v>
      </c>
      <c r="B172" s="20" t="s">
        <v>161</v>
      </c>
      <c r="C172" s="33">
        <v>115546500</v>
      </c>
      <c r="D172" s="22">
        <v>93.25</v>
      </c>
      <c r="E172" s="21">
        <f t="shared" si="8"/>
        <v>123910456</v>
      </c>
      <c r="F172" s="21">
        <v>0</v>
      </c>
      <c r="G172" s="21">
        <v>95</v>
      </c>
      <c r="H172" s="21">
        <f t="shared" si="9"/>
        <v>123910551</v>
      </c>
    </row>
    <row r="173" spans="1:8" ht="14.25" customHeight="1">
      <c r="A173" s="19">
        <v>421</v>
      </c>
      <c r="B173" s="20" t="s">
        <v>162</v>
      </c>
      <c r="C173" s="33">
        <v>210876800</v>
      </c>
      <c r="D173" s="22">
        <v>96.32</v>
      </c>
      <c r="E173" s="21">
        <f t="shared" si="8"/>
        <v>218933555</v>
      </c>
      <c r="F173" s="21">
        <v>0</v>
      </c>
      <c r="G173" s="21">
        <v>371139</v>
      </c>
      <c r="H173" s="21">
        <f t="shared" si="9"/>
        <v>219304694</v>
      </c>
    </row>
    <row r="174" spans="1:8" ht="14.25" customHeight="1">
      <c r="A174" s="19">
        <v>422</v>
      </c>
      <c r="B174" s="20" t="s">
        <v>163</v>
      </c>
      <c r="C174" s="33">
        <v>592580100</v>
      </c>
      <c r="D174" s="22">
        <v>99.8</v>
      </c>
      <c r="E174" s="21">
        <f t="shared" si="8"/>
        <v>593767635</v>
      </c>
      <c r="F174" s="21">
        <v>0</v>
      </c>
      <c r="G174" s="21">
        <v>200</v>
      </c>
      <c r="H174" s="21">
        <f t="shared" si="9"/>
        <v>593767835</v>
      </c>
    </row>
    <row r="175" spans="1:8" ht="14.25" customHeight="1">
      <c r="A175" s="19">
        <v>423</v>
      </c>
      <c r="B175" s="20" t="s">
        <v>164</v>
      </c>
      <c r="C175" s="33">
        <v>263479200</v>
      </c>
      <c r="D175" s="22">
        <v>94.66</v>
      </c>
      <c r="E175" s="21">
        <f t="shared" si="8"/>
        <v>278342700</v>
      </c>
      <c r="F175" s="21">
        <v>0</v>
      </c>
      <c r="G175" s="21">
        <v>100</v>
      </c>
      <c r="H175" s="21">
        <f t="shared" si="9"/>
        <v>278342800</v>
      </c>
    </row>
    <row r="176" spans="1:8" ht="14.25" customHeight="1">
      <c r="A176" s="19">
        <v>424</v>
      </c>
      <c r="B176" s="20" t="s">
        <v>165</v>
      </c>
      <c r="C176" s="33">
        <v>239223200</v>
      </c>
      <c r="D176" s="22">
        <v>95.41</v>
      </c>
      <c r="E176" s="21">
        <f t="shared" si="8"/>
        <v>250731789</v>
      </c>
      <c r="F176" s="21">
        <v>0</v>
      </c>
      <c r="G176" s="21">
        <v>0</v>
      </c>
      <c r="H176" s="21">
        <f t="shared" si="9"/>
        <v>250731789</v>
      </c>
    </row>
    <row r="177" spans="1:8" ht="14.25" customHeight="1">
      <c r="A177" s="19">
        <v>425</v>
      </c>
      <c r="B177" s="20" t="s">
        <v>166</v>
      </c>
      <c r="C177" s="33">
        <v>275580900</v>
      </c>
      <c r="D177" s="22">
        <v>96.79</v>
      </c>
      <c r="E177" s="21">
        <f t="shared" si="8"/>
        <v>284720426</v>
      </c>
      <c r="F177" s="21">
        <v>0</v>
      </c>
      <c r="G177" s="21">
        <v>100</v>
      </c>
      <c r="H177" s="21">
        <f t="shared" si="9"/>
        <v>284720526</v>
      </c>
    </row>
    <row r="178" spans="1:8" ht="14.25" customHeight="1">
      <c r="A178" s="19">
        <v>426</v>
      </c>
      <c r="B178" s="20" t="s">
        <v>167</v>
      </c>
      <c r="C178" s="33">
        <v>251844800</v>
      </c>
      <c r="D178" s="22">
        <v>88.82</v>
      </c>
      <c r="E178" s="21">
        <f t="shared" si="8"/>
        <v>283545147</v>
      </c>
      <c r="F178" s="21">
        <v>0</v>
      </c>
      <c r="G178" s="21">
        <v>0</v>
      </c>
      <c r="H178" s="21">
        <f t="shared" si="9"/>
        <v>283545147</v>
      </c>
    </row>
    <row r="179" spans="1:8" ht="14.25" customHeight="1">
      <c r="A179" s="19">
        <v>427</v>
      </c>
      <c r="B179" s="20" t="s">
        <v>168</v>
      </c>
      <c r="C179" s="33">
        <v>2347473100</v>
      </c>
      <c r="D179" s="22">
        <v>97.2</v>
      </c>
      <c r="E179" s="21">
        <f t="shared" si="8"/>
        <v>2415095782</v>
      </c>
      <c r="F179" s="21">
        <v>0</v>
      </c>
      <c r="G179" s="21">
        <v>4204029</v>
      </c>
      <c r="H179" s="21">
        <f t="shared" si="9"/>
        <v>2419299811</v>
      </c>
    </row>
    <row r="180" spans="1:8" ht="14.25" customHeight="1">
      <c r="A180" s="19">
        <v>428</v>
      </c>
      <c r="B180" s="20" t="s">
        <v>169</v>
      </c>
      <c r="C180" s="33">
        <v>420611000</v>
      </c>
      <c r="D180" s="22">
        <v>95.03</v>
      </c>
      <c r="E180" s="21">
        <f t="shared" si="8"/>
        <v>442608650</v>
      </c>
      <c r="F180" s="21">
        <v>0</v>
      </c>
      <c r="G180" s="21">
        <v>480055</v>
      </c>
      <c r="H180" s="21">
        <f t="shared" si="9"/>
        <v>443088705</v>
      </c>
    </row>
    <row r="181" spans="1:8" ht="14.25" customHeight="1">
      <c r="A181" s="19">
        <v>429</v>
      </c>
      <c r="B181" s="20" t="s">
        <v>170</v>
      </c>
      <c r="C181" s="33">
        <v>44000000</v>
      </c>
      <c r="D181" s="22">
        <v>99.99</v>
      </c>
      <c r="E181" s="21">
        <f t="shared" si="8"/>
        <v>44004400</v>
      </c>
      <c r="F181" s="21">
        <v>0</v>
      </c>
      <c r="G181" s="21">
        <v>0</v>
      </c>
      <c r="H181" s="21">
        <f t="shared" si="9"/>
        <v>44004400</v>
      </c>
    </row>
    <row r="182" spans="1:8" ht="14.25" customHeight="1">
      <c r="A182" s="19">
        <v>430</v>
      </c>
      <c r="B182" s="20" t="s">
        <v>171</v>
      </c>
      <c r="C182" s="33">
        <v>501096400</v>
      </c>
      <c r="D182" s="22">
        <v>94.62</v>
      </c>
      <c r="E182" s="21">
        <f t="shared" si="8"/>
        <v>529588248</v>
      </c>
      <c r="F182" s="21">
        <v>0</v>
      </c>
      <c r="G182" s="21">
        <v>1099979</v>
      </c>
      <c r="H182" s="21">
        <f t="shared" si="9"/>
        <v>530688227</v>
      </c>
    </row>
    <row r="183" spans="1:8" ht="14.25" customHeight="1">
      <c r="A183" s="19">
        <v>431</v>
      </c>
      <c r="B183" s="20" t="s">
        <v>172</v>
      </c>
      <c r="C183" s="33">
        <v>333809300</v>
      </c>
      <c r="D183" s="22">
        <v>89.83</v>
      </c>
      <c r="E183" s="21">
        <f t="shared" si="8"/>
        <v>371601135</v>
      </c>
      <c r="F183" s="21">
        <v>0</v>
      </c>
      <c r="G183" s="21">
        <v>0</v>
      </c>
      <c r="H183" s="21">
        <f t="shared" si="9"/>
        <v>371601135</v>
      </c>
    </row>
    <row r="184" spans="1:8" ht="14.25" customHeight="1">
      <c r="A184" s="19">
        <v>432</v>
      </c>
      <c r="B184" s="20" t="s">
        <v>173</v>
      </c>
      <c r="C184" s="33">
        <v>408205600</v>
      </c>
      <c r="D184" s="22">
        <v>92.16</v>
      </c>
      <c r="E184" s="21">
        <f t="shared" si="8"/>
        <v>442931424</v>
      </c>
      <c r="F184" s="21">
        <v>0</v>
      </c>
      <c r="G184" s="21">
        <v>100</v>
      </c>
      <c r="H184" s="21">
        <f t="shared" si="9"/>
        <v>442931524</v>
      </c>
    </row>
    <row r="185" spans="1:8" ht="14.25" customHeight="1">
      <c r="A185" s="19">
        <v>433</v>
      </c>
      <c r="B185" s="20" t="s">
        <v>174</v>
      </c>
      <c r="C185" s="33">
        <v>17165200</v>
      </c>
      <c r="D185" s="22">
        <v>100.21</v>
      </c>
      <c r="E185" s="21">
        <f t="shared" si="8"/>
        <v>17129229</v>
      </c>
      <c r="F185" s="21">
        <v>0</v>
      </c>
      <c r="G185" s="21">
        <v>1096</v>
      </c>
      <c r="H185" s="21">
        <f t="shared" si="9"/>
        <v>17130325</v>
      </c>
    </row>
    <row r="186" spans="1:8" ht="14.25" customHeight="1">
      <c r="A186" s="19">
        <v>434</v>
      </c>
      <c r="B186" s="20" t="s">
        <v>586</v>
      </c>
      <c r="C186" s="33">
        <v>3187417604</v>
      </c>
      <c r="D186" s="22">
        <v>84.19</v>
      </c>
      <c r="E186" s="21">
        <f t="shared" si="8"/>
        <v>3785981238</v>
      </c>
      <c r="F186" s="21">
        <v>0</v>
      </c>
      <c r="G186" s="21">
        <v>7478432</v>
      </c>
      <c r="H186" s="21">
        <f t="shared" si="9"/>
        <v>3793459670</v>
      </c>
    </row>
    <row r="187" spans="1:8" ht="14.25" customHeight="1">
      <c r="A187" s="19">
        <v>435</v>
      </c>
      <c r="B187" s="20" t="s">
        <v>175</v>
      </c>
      <c r="C187" s="33">
        <v>707475100</v>
      </c>
      <c r="D187" s="22">
        <v>90.44</v>
      </c>
      <c r="E187" s="21">
        <f t="shared" si="8"/>
        <v>782259067</v>
      </c>
      <c r="F187" s="21">
        <v>0</v>
      </c>
      <c r="G187" s="21">
        <v>200</v>
      </c>
      <c r="H187" s="21">
        <f t="shared" si="9"/>
        <v>782259267</v>
      </c>
    </row>
    <row r="188" spans="1:8" ht="14.25" customHeight="1">
      <c r="A188" s="19">
        <v>436</v>
      </c>
      <c r="B188" s="20" t="s">
        <v>176</v>
      </c>
      <c r="C188" s="33">
        <v>2641542850</v>
      </c>
      <c r="D188" s="22">
        <v>97.41</v>
      </c>
      <c r="E188" s="21">
        <f t="shared" si="8"/>
        <v>2711777898</v>
      </c>
      <c r="F188" s="21">
        <v>0</v>
      </c>
      <c r="G188" s="21">
        <v>5406776</v>
      </c>
      <c r="H188" s="21">
        <f t="shared" si="9"/>
        <v>2717184674</v>
      </c>
    </row>
    <row r="189" spans="1:8" ht="14.25" customHeight="1">
      <c r="A189" s="19">
        <v>437</v>
      </c>
      <c r="B189" s="20" t="s">
        <v>177</v>
      </c>
      <c r="C189" s="33">
        <v>65600400</v>
      </c>
      <c r="D189" s="22">
        <v>88.97</v>
      </c>
      <c r="E189" s="21">
        <f t="shared" si="8"/>
        <v>73733168</v>
      </c>
      <c r="F189" s="21">
        <v>0</v>
      </c>
      <c r="G189" s="21">
        <v>76622</v>
      </c>
      <c r="H189" s="21">
        <f t="shared" si="9"/>
        <v>73809790</v>
      </c>
    </row>
    <row r="190" spans="1:8" ht="14.25" customHeight="1">
      <c r="A190" s="19"/>
      <c r="B190" s="20"/>
      <c r="C190" s="17"/>
      <c r="D190" s="24"/>
      <c r="E190" s="21"/>
      <c r="F190" s="21"/>
      <c r="G190" s="21"/>
      <c r="H190" s="21"/>
    </row>
    <row r="191" spans="1:8" ht="14.25" customHeight="1">
      <c r="A191" s="19"/>
      <c r="B191" s="41" t="s">
        <v>562</v>
      </c>
      <c r="C191" s="44">
        <f>SUM(C153:C190)</f>
        <v>36521776751</v>
      </c>
      <c r="D191" s="29">
        <f>((+C191/E191)*100)</f>
        <v>93.42403369501595</v>
      </c>
      <c r="E191" s="44">
        <f>SUM(E153:E190)</f>
        <v>39092485420</v>
      </c>
      <c r="F191" s="44">
        <f>SUM(F153:F190)</f>
        <v>0</v>
      </c>
      <c r="G191" s="44">
        <f>SUM(G153:G190)</f>
        <v>89073742</v>
      </c>
      <c r="H191" s="44">
        <f>SUM(H153:H190)</f>
        <v>39181559162</v>
      </c>
    </row>
    <row r="192" spans="1:8" ht="14.25" customHeight="1">
      <c r="A192" s="19"/>
      <c r="B192" s="20"/>
      <c r="C192" s="17"/>
      <c r="D192" s="24"/>
      <c r="E192" s="17"/>
      <c r="F192" s="17"/>
      <c r="G192" s="17"/>
      <c r="H192" s="17"/>
    </row>
    <row r="193" spans="1:8" ht="14.25" customHeight="1">
      <c r="A193" s="31"/>
      <c r="B193" s="20"/>
      <c r="C193" s="45"/>
      <c r="D193" s="32"/>
      <c r="E193" s="45"/>
      <c r="F193" s="45"/>
      <c r="G193" s="45"/>
      <c r="H193" s="45"/>
    </row>
    <row r="194" spans="1:8" ht="14.25" customHeight="1">
      <c r="A194" s="19"/>
      <c r="B194" s="64" t="s">
        <v>178</v>
      </c>
      <c r="C194" s="17"/>
      <c r="D194" s="22"/>
      <c r="E194" s="17"/>
      <c r="F194" s="17"/>
      <c r="G194" s="17"/>
      <c r="H194" s="17"/>
    </row>
    <row r="195" spans="1:8" ht="14.25" customHeight="1">
      <c r="A195" s="19">
        <v>501</v>
      </c>
      <c r="B195" s="20" t="s">
        <v>179</v>
      </c>
      <c r="C195" s="33">
        <v>9051716600</v>
      </c>
      <c r="D195" s="22">
        <v>93.43</v>
      </c>
      <c r="E195" s="21">
        <f aca="true" t="shared" si="10" ref="E195:E210">ROUND((+C195/D195*100),0)</f>
        <v>9688233544</v>
      </c>
      <c r="F195" s="21">
        <v>0</v>
      </c>
      <c r="G195" s="21">
        <v>950328</v>
      </c>
      <c r="H195" s="21">
        <f aca="true" t="shared" si="11" ref="H195:H210">+E195+G195</f>
        <v>9689183872</v>
      </c>
    </row>
    <row r="196" spans="1:8" ht="14.25" customHeight="1">
      <c r="A196" s="19">
        <v>502</v>
      </c>
      <c r="B196" s="20" t="s">
        <v>180</v>
      </c>
      <c r="C196" s="46">
        <v>2859963500</v>
      </c>
      <c r="D196" s="22">
        <v>92.67</v>
      </c>
      <c r="E196" s="21">
        <f t="shared" si="10"/>
        <v>3086180533</v>
      </c>
      <c r="F196" s="21">
        <v>0</v>
      </c>
      <c r="G196" s="21">
        <v>0</v>
      </c>
      <c r="H196" s="21">
        <f t="shared" si="11"/>
        <v>3086180533</v>
      </c>
    </row>
    <row r="197" spans="1:8" ht="14.25" customHeight="1">
      <c r="A197" s="19">
        <v>503</v>
      </c>
      <c r="B197" s="20" t="s">
        <v>181</v>
      </c>
      <c r="C197" s="33">
        <v>458273000</v>
      </c>
      <c r="D197" s="22">
        <v>90.23</v>
      </c>
      <c r="E197" s="21">
        <f t="shared" si="10"/>
        <v>507894270</v>
      </c>
      <c r="F197" s="21">
        <v>0</v>
      </c>
      <c r="G197" s="21">
        <v>0</v>
      </c>
      <c r="H197" s="21">
        <f t="shared" si="11"/>
        <v>507894270</v>
      </c>
    </row>
    <row r="198" spans="1:8" ht="14.25" customHeight="1">
      <c r="A198" s="19">
        <v>504</v>
      </c>
      <c r="B198" s="20" t="s">
        <v>182</v>
      </c>
      <c r="C198" s="33">
        <v>883852000</v>
      </c>
      <c r="D198" s="22">
        <v>96.22</v>
      </c>
      <c r="E198" s="21">
        <f t="shared" si="10"/>
        <v>918574101</v>
      </c>
      <c r="F198" s="21">
        <v>0</v>
      </c>
      <c r="G198" s="21">
        <v>0</v>
      </c>
      <c r="H198" s="21">
        <f t="shared" si="11"/>
        <v>918574101</v>
      </c>
    </row>
    <row r="199" spans="1:8" ht="14.25" customHeight="1">
      <c r="A199" s="19">
        <v>505</v>
      </c>
      <c r="B199" s="20" t="s">
        <v>183</v>
      </c>
      <c r="C199" s="33">
        <v>3637384100</v>
      </c>
      <c r="D199" s="22">
        <v>86.97</v>
      </c>
      <c r="E199" s="21">
        <f t="shared" si="10"/>
        <v>4182343452</v>
      </c>
      <c r="F199" s="21">
        <v>0</v>
      </c>
      <c r="G199" s="21">
        <v>4107346</v>
      </c>
      <c r="H199" s="21">
        <f t="shared" si="11"/>
        <v>4186450798</v>
      </c>
    </row>
    <row r="200" spans="1:8" ht="14.25" customHeight="1">
      <c r="A200" s="19">
        <v>506</v>
      </c>
      <c r="B200" s="20" t="s">
        <v>184</v>
      </c>
      <c r="C200" s="33">
        <v>2752503700</v>
      </c>
      <c r="D200" s="22">
        <v>98.61</v>
      </c>
      <c r="E200" s="21">
        <f t="shared" si="10"/>
        <v>2791302809</v>
      </c>
      <c r="F200" s="21">
        <v>0</v>
      </c>
      <c r="G200" s="21">
        <v>7942221</v>
      </c>
      <c r="H200" s="21">
        <f t="shared" si="11"/>
        <v>2799245030</v>
      </c>
    </row>
    <row r="201" spans="1:8" ht="14.25" customHeight="1">
      <c r="A201" s="19">
        <v>507</v>
      </c>
      <c r="B201" s="20" t="s">
        <v>185</v>
      </c>
      <c r="C201" s="33">
        <v>2606307000</v>
      </c>
      <c r="D201" s="22">
        <v>93.53</v>
      </c>
      <c r="E201" s="21">
        <f t="shared" si="10"/>
        <v>2786600021</v>
      </c>
      <c r="F201" s="21">
        <v>0</v>
      </c>
      <c r="G201" s="21">
        <v>0</v>
      </c>
      <c r="H201" s="21">
        <f t="shared" si="11"/>
        <v>2786600021</v>
      </c>
    </row>
    <row r="202" spans="1:8" ht="14.25" customHeight="1">
      <c r="A202" s="19">
        <v>508</v>
      </c>
      <c r="B202" s="20" t="s">
        <v>186</v>
      </c>
      <c r="C202" s="33">
        <v>11825766800</v>
      </c>
      <c r="D202" s="22">
        <v>90.52</v>
      </c>
      <c r="E202" s="21">
        <f t="shared" si="10"/>
        <v>13064258506</v>
      </c>
      <c r="F202" s="21">
        <v>0</v>
      </c>
      <c r="G202" s="21">
        <v>0</v>
      </c>
      <c r="H202" s="21">
        <f t="shared" si="11"/>
        <v>13064258506</v>
      </c>
    </row>
    <row r="203" spans="1:8" ht="14.25" customHeight="1">
      <c r="A203" s="19">
        <v>509</v>
      </c>
      <c r="B203" s="20" t="s">
        <v>187</v>
      </c>
      <c r="C203" s="33">
        <v>4653394000</v>
      </c>
      <c r="D203" s="22">
        <v>86.94</v>
      </c>
      <c r="E203" s="21">
        <f t="shared" si="10"/>
        <v>5352420060</v>
      </c>
      <c r="F203" s="21">
        <v>0</v>
      </c>
      <c r="G203" s="21">
        <v>0</v>
      </c>
      <c r="H203" s="21">
        <f t="shared" si="11"/>
        <v>5352420060</v>
      </c>
    </row>
    <row r="204" spans="1:8" ht="14.25" customHeight="1">
      <c r="A204" s="19">
        <v>510</v>
      </c>
      <c r="B204" s="20" t="s">
        <v>188</v>
      </c>
      <c r="C204" s="46">
        <v>4845843200</v>
      </c>
      <c r="D204" s="22">
        <v>94.98</v>
      </c>
      <c r="E204" s="21">
        <f t="shared" si="10"/>
        <v>5101961676</v>
      </c>
      <c r="F204" s="21">
        <v>0</v>
      </c>
      <c r="G204" s="21">
        <v>0</v>
      </c>
      <c r="H204" s="21">
        <f t="shared" si="11"/>
        <v>5101961676</v>
      </c>
    </row>
    <row r="205" spans="1:8" ht="14.25" customHeight="1">
      <c r="A205" s="19">
        <v>511</v>
      </c>
      <c r="B205" s="20" t="s">
        <v>189</v>
      </c>
      <c r="C205" s="46">
        <v>1871535900</v>
      </c>
      <c r="D205" s="22">
        <v>94.7</v>
      </c>
      <c r="E205" s="21">
        <f t="shared" si="10"/>
        <v>1976278669</v>
      </c>
      <c r="F205" s="21">
        <v>0</v>
      </c>
      <c r="G205" s="21">
        <v>0</v>
      </c>
      <c r="H205" s="21">
        <f t="shared" si="11"/>
        <v>1976278669</v>
      </c>
    </row>
    <row r="206" spans="1:8" ht="14.25" customHeight="1">
      <c r="A206" s="19">
        <v>512</v>
      </c>
      <c r="B206" s="20" t="s">
        <v>190</v>
      </c>
      <c r="C206" s="33">
        <v>491076200</v>
      </c>
      <c r="D206" s="22">
        <v>86.67</v>
      </c>
      <c r="E206" s="21">
        <f t="shared" si="10"/>
        <v>566604592</v>
      </c>
      <c r="F206" s="21">
        <v>0</v>
      </c>
      <c r="G206" s="21">
        <v>0</v>
      </c>
      <c r="H206" s="21">
        <f t="shared" si="11"/>
        <v>566604592</v>
      </c>
    </row>
    <row r="207" spans="1:8" ht="14.25" customHeight="1">
      <c r="A207" s="19">
        <v>513</v>
      </c>
      <c r="B207" s="20" t="s">
        <v>191</v>
      </c>
      <c r="C207" s="33">
        <v>210383400</v>
      </c>
      <c r="D207" s="22">
        <v>88.54</v>
      </c>
      <c r="E207" s="21">
        <f t="shared" si="10"/>
        <v>237613960</v>
      </c>
      <c r="F207" s="21">
        <v>0</v>
      </c>
      <c r="G207" s="21">
        <v>0</v>
      </c>
      <c r="H207" s="21">
        <f t="shared" si="11"/>
        <v>237613960</v>
      </c>
    </row>
    <row r="208" spans="1:8" ht="14.25" customHeight="1">
      <c r="A208" s="19">
        <v>514</v>
      </c>
      <c r="B208" s="20" t="s">
        <v>192</v>
      </c>
      <c r="C208" s="33">
        <v>1398799100</v>
      </c>
      <c r="D208" s="22">
        <v>94.32</v>
      </c>
      <c r="E208" s="21">
        <f t="shared" si="10"/>
        <v>1483035517</v>
      </c>
      <c r="F208" s="21">
        <v>0</v>
      </c>
      <c r="G208" s="21">
        <v>0</v>
      </c>
      <c r="H208" s="21">
        <f t="shared" si="11"/>
        <v>1483035517</v>
      </c>
    </row>
    <row r="209" spans="1:8" ht="14.25" customHeight="1">
      <c r="A209" s="19">
        <v>515</v>
      </c>
      <c r="B209" s="20" t="s">
        <v>193</v>
      </c>
      <c r="C209" s="33">
        <v>2302497100</v>
      </c>
      <c r="D209" s="22">
        <v>100.72</v>
      </c>
      <c r="E209" s="21">
        <f t="shared" si="10"/>
        <v>2286037629</v>
      </c>
      <c r="F209" s="21">
        <v>0</v>
      </c>
      <c r="G209" s="21">
        <v>0</v>
      </c>
      <c r="H209" s="21">
        <f t="shared" si="11"/>
        <v>2286037629</v>
      </c>
    </row>
    <row r="210" spans="1:8" ht="14.25" customHeight="1">
      <c r="A210" s="19">
        <v>516</v>
      </c>
      <c r="B210" s="20" t="s">
        <v>194</v>
      </c>
      <c r="C210" s="33">
        <v>176438100</v>
      </c>
      <c r="D210" s="22">
        <v>115.03</v>
      </c>
      <c r="E210" s="21">
        <f t="shared" si="10"/>
        <v>153384421</v>
      </c>
      <c r="F210" s="21">
        <v>0</v>
      </c>
      <c r="G210" s="21">
        <v>0</v>
      </c>
      <c r="H210" s="21">
        <f t="shared" si="11"/>
        <v>153384421</v>
      </c>
    </row>
    <row r="211" spans="1:8" ht="14.25" customHeight="1">
      <c r="A211" s="19"/>
      <c r="B211" s="20"/>
      <c r="C211" s="21"/>
      <c r="D211" s="24"/>
      <c r="E211" s="21"/>
      <c r="F211" s="21"/>
      <c r="G211" s="21"/>
      <c r="H211" s="21"/>
    </row>
    <row r="212" spans="1:8" ht="14.25" customHeight="1">
      <c r="A212" s="19"/>
      <c r="B212" s="41" t="s">
        <v>563</v>
      </c>
      <c r="C212" s="44">
        <f>SUM(C195:C211)</f>
        <v>50025733700</v>
      </c>
      <c r="D212" s="29">
        <f>((+C212/E212)*100)</f>
        <v>92.32783113965772</v>
      </c>
      <c r="E212" s="44">
        <f>SUM(E195:E211)</f>
        <v>54182723760</v>
      </c>
      <c r="F212" s="44">
        <f>SUM(F195:F211)</f>
        <v>0</v>
      </c>
      <c r="G212" s="44">
        <f>SUM(G195:G211)</f>
        <v>12999895</v>
      </c>
      <c r="H212" s="44">
        <f>SUM(H195:H211)</f>
        <v>54195723655</v>
      </c>
    </row>
    <row r="213" spans="1:8" ht="14.25" customHeight="1">
      <c r="A213" s="19"/>
      <c r="B213" s="20"/>
      <c r="C213" s="17"/>
      <c r="D213" s="24"/>
      <c r="E213" s="17"/>
      <c r="F213" s="17"/>
      <c r="G213" s="17"/>
      <c r="H213" s="17"/>
    </row>
    <row r="214" spans="1:8" ht="14.25" customHeight="1">
      <c r="A214" s="31"/>
      <c r="B214" s="20"/>
      <c r="C214" s="45"/>
      <c r="D214" s="32"/>
      <c r="E214" s="45"/>
      <c r="F214" s="45"/>
      <c r="G214" s="45"/>
      <c r="H214" s="45"/>
    </row>
    <row r="215" spans="1:8" ht="14.25" customHeight="1">
      <c r="A215" s="19"/>
      <c r="B215" s="64" t="s">
        <v>195</v>
      </c>
      <c r="C215" s="17"/>
      <c r="D215" s="22"/>
      <c r="E215" s="17"/>
      <c r="F215" s="17"/>
      <c r="G215" s="17"/>
      <c r="H215" s="17"/>
    </row>
    <row r="216" spans="1:8" ht="14.25" customHeight="1">
      <c r="A216" s="19">
        <v>601</v>
      </c>
      <c r="B216" s="46" t="s">
        <v>196</v>
      </c>
      <c r="C216" s="33">
        <v>476168300</v>
      </c>
      <c r="D216" s="22">
        <v>90.52</v>
      </c>
      <c r="E216" s="21">
        <f aca="true" t="shared" si="12" ref="E216:E229">ROUND((+C216/D216*100),0)</f>
        <v>526036567</v>
      </c>
      <c r="F216" s="21">
        <v>0</v>
      </c>
      <c r="G216" s="21">
        <v>3621941</v>
      </c>
      <c r="H216" s="21">
        <f aca="true" t="shared" si="13" ref="H216:H229">+E216+G216</f>
        <v>529658508</v>
      </c>
    </row>
    <row r="217" spans="1:8" ht="14.25" customHeight="1">
      <c r="A217" s="19">
        <v>602</v>
      </c>
      <c r="B217" s="46" t="s">
        <v>197</v>
      </c>
      <c r="C217" s="33">
        <v>279498500</v>
      </c>
      <c r="D217" s="22">
        <v>114.09</v>
      </c>
      <c r="E217" s="21">
        <f t="shared" si="12"/>
        <v>244980717</v>
      </c>
      <c r="F217" s="21">
        <v>0</v>
      </c>
      <c r="G217" s="21">
        <v>0</v>
      </c>
      <c r="H217" s="21">
        <f t="shared" si="13"/>
        <v>244980717</v>
      </c>
    </row>
    <row r="218" spans="1:8" ht="14.25" customHeight="1">
      <c r="A218" s="19">
        <v>603</v>
      </c>
      <c r="B218" s="46" t="s">
        <v>198</v>
      </c>
      <c r="C218" s="33">
        <v>191974600</v>
      </c>
      <c r="D218" s="22">
        <v>94.67</v>
      </c>
      <c r="E218" s="21">
        <f t="shared" si="12"/>
        <v>202782930</v>
      </c>
      <c r="F218" s="21">
        <v>0</v>
      </c>
      <c r="G218" s="21">
        <v>667747</v>
      </c>
      <c r="H218" s="21">
        <f t="shared" si="13"/>
        <v>203450677</v>
      </c>
    </row>
    <row r="219" spans="1:8" ht="14.25" customHeight="1">
      <c r="A219" s="19">
        <v>604</v>
      </c>
      <c r="B219" s="46" t="s">
        <v>199</v>
      </c>
      <c r="C219" s="33">
        <v>167308400</v>
      </c>
      <c r="D219" s="22">
        <v>124.83</v>
      </c>
      <c r="E219" s="21">
        <f t="shared" si="12"/>
        <v>134028999</v>
      </c>
      <c r="F219" s="21">
        <v>0</v>
      </c>
      <c r="G219" s="21">
        <v>0</v>
      </c>
      <c r="H219" s="21">
        <f t="shared" si="13"/>
        <v>134028999</v>
      </c>
    </row>
    <row r="220" spans="1:8" ht="14.25" customHeight="1">
      <c r="A220" s="19">
        <v>605</v>
      </c>
      <c r="B220" s="46" t="s">
        <v>200</v>
      </c>
      <c r="C220" s="33">
        <v>309375900</v>
      </c>
      <c r="D220" s="22">
        <v>109.75</v>
      </c>
      <c r="E220" s="21">
        <f t="shared" si="12"/>
        <v>281891481</v>
      </c>
      <c r="F220" s="21">
        <v>0</v>
      </c>
      <c r="G220" s="21">
        <v>703242</v>
      </c>
      <c r="H220" s="21">
        <f t="shared" si="13"/>
        <v>282594723</v>
      </c>
    </row>
    <row r="221" spans="1:12" ht="14.25" customHeight="1">
      <c r="A221" s="19">
        <v>606</v>
      </c>
      <c r="B221" s="46" t="s">
        <v>201</v>
      </c>
      <c r="C221" s="33">
        <v>75416000</v>
      </c>
      <c r="D221" s="22">
        <v>103.45</v>
      </c>
      <c r="E221" s="21">
        <f t="shared" si="12"/>
        <v>72900918</v>
      </c>
      <c r="F221" s="21">
        <v>0</v>
      </c>
      <c r="G221" s="21">
        <v>520435</v>
      </c>
      <c r="H221" s="21">
        <f t="shared" si="13"/>
        <v>73421353</v>
      </c>
      <c r="L221" s="43"/>
    </row>
    <row r="222" spans="1:8" ht="14.25" customHeight="1">
      <c r="A222" s="19">
        <v>607</v>
      </c>
      <c r="B222" s="46" t="s">
        <v>202</v>
      </c>
      <c r="C222" s="33">
        <v>302577620</v>
      </c>
      <c r="D222" s="22">
        <v>91.92</v>
      </c>
      <c r="E222" s="21">
        <f t="shared" si="12"/>
        <v>329174956</v>
      </c>
      <c r="F222" s="21">
        <v>0</v>
      </c>
      <c r="G222" s="21">
        <v>674399</v>
      </c>
      <c r="H222" s="21">
        <f t="shared" si="13"/>
        <v>329849355</v>
      </c>
    </row>
    <row r="223" spans="1:8" ht="14.25" customHeight="1">
      <c r="A223" s="19">
        <v>608</v>
      </c>
      <c r="B223" s="46" t="s">
        <v>203</v>
      </c>
      <c r="C223" s="33">
        <v>231379600</v>
      </c>
      <c r="D223" s="22">
        <v>102.53</v>
      </c>
      <c r="E223" s="21">
        <f t="shared" si="12"/>
        <v>225670145</v>
      </c>
      <c r="F223" s="21">
        <v>0</v>
      </c>
      <c r="G223" s="21">
        <v>985985</v>
      </c>
      <c r="H223" s="21">
        <f t="shared" si="13"/>
        <v>226656130</v>
      </c>
    </row>
    <row r="224" spans="1:8" ht="14.25" customHeight="1">
      <c r="A224" s="19">
        <v>609</v>
      </c>
      <c r="B224" s="46" t="s">
        <v>204</v>
      </c>
      <c r="C224" s="33">
        <v>292805900</v>
      </c>
      <c r="D224" s="22">
        <v>105.41</v>
      </c>
      <c r="E224" s="21">
        <f t="shared" si="12"/>
        <v>277778105</v>
      </c>
      <c r="F224" s="21">
        <v>0</v>
      </c>
      <c r="G224" s="21">
        <v>588952</v>
      </c>
      <c r="H224" s="21">
        <f t="shared" si="13"/>
        <v>278367057</v>
      </c>
    </row>
    <row r="225" spans="1:8" ht="14.25" customHeight="1">
      <c r="A225" s="19">
        <v>610</v>
      </c>
      <c r="B225" s="46" t="s">
        <v>205</v>
      </c>
      <c r="C225" s="33">
        <v>1456608500</v>
      </c>
      <c r="D225" s="22">
        <v>93.07</v>
      </c>
      <c r="E225" s="21">
        <f t="shared" si="12"/>
        <v>1565067691</v>
      </c>
      <c r="F225" s="21">
        <v>0</v>
      </c>
      <c r="G225" s="21">
        <v>4618847</v>
      </c>
      <c r="H225" s="21">
        <f t="shared" si="13"/>
        <v>1569686538</v>
      </c>
    </row>
    <row r="226" spans="1:8" ht="14.25" customHeight="1">
      <c r="A226" s="19">
        <v>611</v>
      </c>
      <c r="B226" s="46" t="s">
        <v>206</v>
      </c>
      <c r="C226" s="33">
        <v>32804900</v>
      </c>
      <c r="D226" s="22">
        <v>99.2</v>
      </c>
      <c r="E226" s="21">
        <f t="shared" si="12"/>
        <v>33069456</v>
      </c>
      <c r="F226" s="21">
        <v>0</v>
      </c>
      <c r="G226" s="21">
        <v>136263</v>
      </c>
      <c r="H226" s="21">
        <f t="shared" si="13"/>
        <v>33205719</v>
      </c>
    </row>
    <row r="227" spans="1:8" ht="14.25" customHeight="1">
      <c r="A227" s="19">
        <v>612</v>
      </c>
      <c r="B227" s="46" t="s">
        <v>207</v>
      </c>
      <c r="C227" s="33">
        <v>107224000</v>
      </c>
      <c r="D227" s="22">
        <v>94.45</v>
      </c>
      <c r="E227" s="21">
        <f t="shared" si="12"/>
        <v>113524616</v>
      </c>
      <c r="F227" s="21">
        <v>0</v>
      </c>
      <c r="G227" s="21">
        <v>405263</v>
      </c>
      <c r="H227" s="21">
        <f t="shared" si="13"/>
        <v>113929879</v>
      </c>
    </row>
    <row r="228" spans="1:8" ht="14.25" customHeight="1">
      <c r="A228" s="19">
        <v>613</v>
      </c>
      <c r="B228" s="46" t="s">
        <v>208</v>
      </c>
      <c r="C228" s="33">
        <v>632905900</v>
      </c>
      <c r="D228" s="22">
        <v>102.72</v>
      </c>
      <c r="E228" s="21">
        <f t="shared" si="12"/>
        <v>616146710</v>
      </c>
      <c r="F228" s="21">
        <v>0</v>
      </c>
      <c r="G228" s="21">
        <v>1628233</v>
      </c>
      <c r="H228" s="21">
        <f t="shared" si="13"/>
        <v>617774943</v>
      </c>
    </row>
    <row r="229" spans="1:8" ht="14.25" customHeight="1">
      <c r="A229" s="19">
        <v>614</v>
      </c>
      <c r="B229" s="46" t="s">
        <v>209</v>
      </c>
      <c r="C229" s="33">
        <v>3838226800</v>
      </c>
      <c r="D229" s="22">
        <v>97.24</v>
      </c>
      <c r="E229" s="21">
        <f t="shared" si="12"/>
        <v>3947168655</v>
      </c>
      <c r="F229" s="21">
        <v>0</v>
      </c>
      <c r="G229" s="21">
        <v>0</v>
      </c>
      <c r="H229" s="21">
        <f t="shared" si="13"/>
        <v>3947168655</v>
      </c>
    </row>
    <row r="230" spans="1:8" ht="14.25" customHeight="1">
      <c r="A230" s="19"/>
      <c r="B230" s="20"/>
      <c r="C230" s="21"/>
      <c r="D230" s="24"/>
      <c r="E230" s="21"/>
      <c r="F230" s="21"/>
      <c r="G230" s="21"/>
      <c r="H230" s="21"/>
    </row>
    <row r="231" spans="1:8" ht="14.25" customHeight="1">
      <c r="A231" s="19"/>
      <c r="B231" s="41" t="s">
        <v>564</v>
      </c>
      <c r="C231" s="44">
        <f>SUM(C216:C230)</f>
        <v>8394274920</v>
      </c>
      <c r="D231" s="29">
        <f>((+C231/E231)*100)</f>
        <v>97.94699568915925</v>
      </c>
      <c r="E231" s="44">
        <f>SUM(E216:E230)</f>
        <v>8570221946</v>
      </c>
      <c r="F231" s="44">
        <f>SUM(F216:F230)</f>
        <v>0</v>
      </c>
      <c r="G231" s="44">
        <f>SUM(G216:G230)</f>
        <v>14551307</v>
      </c>
      <c r="H231" s="44">
        <f>SUM(H216:H230)</f>
        <v>8584773253</v>
      </c>
    </row>
    <row r="232" spans="1:8" ht="14.25" customHeight="1">
      <c r="A232" s="19"/>
      <c r="B232" s="20"/>
      <c r="C232" s="17"/>
      <c r="D232" s="24"/>
      <c r="E232" s="17"/>
      <c r="F232" s="17"/>
      <c r="G232" s="17"/>
      <c r="H232" s="17"/>
    </row>
    <row r="233" spans="1:8" ht="14.25" customHeight="1">
      <c r="A233" s="31"/>
      <c r="B233" s="20"/>
      <c r="C233" s="45"/>
      <c r="D233" s="32"/>
      <c r="E233" s="45"/>
      <c r="F233" s="45"/>
      <c r="G233" s="45"/>
      <c r="H233" s="45"/>
    </row>
    <row r="234" spans="1:8" ht="14.25" customHeight="1">
      <c r="A234" s="19"/>
      <c r="B234" s="64" t="s">
        <v>210</v>
      </c>
      <c r="C234" s="17"/>
      <c r="D234" s="22"/>
      <c r="E234" s="17"/>
      <c r="F234" s="17"/>
      <c r="G234" s="17"/>
      <c r="H234" s="17"/>
    </row>
    <row r="235" spans="1:8" ht="14.25" customHeight="1">
      <c r="A235" s="19">
        <v>701</v>
      </c>
      <c r="B235" s="20" t="s">
        <v>211</v>
      </c>
      <c r="C235" s="33">
        <v>3105266650</v>
      </c>
      <c r="D235" s="22">
        <v>99.07</v>
      </c>
      <c r="E235" s="21">
        <f aca="true" t="shared" si="14" ref="E235:E256">ROUND((+C235/D235*100),0)</f>
        <v>3134416726</v>
      </c>
      <c r="F235" s="21">
        <v>0</v>
      </c>
      <c r="G235" s="21">
        <v>6433600</v>
      </c>
      <c r="H235" s="21">
        <f aca="true" t="shared" si="15" ref="H235:H256">+E235+G235</f>
        <v>3140850326</v>
      </c>
    </row>
    <row r="236" spans="1:8" ht="14.25" customHeight="1">
      <c r="A236" s="19">
        <v>702</v>
      </c>
      <c r="B236" s="20" t="s">
        <v>212</v>
      </c>
      <c r="C236" s="33">
        <v>4038755400</v>
      </c>
      <c r="D236" s="22">
        <v>81.12</v>
      </c>
      <c r="E236" s="21">
        <f t="shared" si="14"/>
        <v>4978741864</v>
      </c>
      <c r="F236" s="21">
        <v>0</v>
      </c>
      <c r="G236" s="21">
        <v>7340740</v>
      </c>
      <c r="H236" s="21">
        <f t="shared" si="15"/>
        <v>4986082604</v>
      </c>
    </row>
    <row r="237" spans="1:8" ht="14.25" customHeight="1">
      <c r="A237" s="19">
        <v>703</v>
      </c>
      <c r="B237" s="20" t="s">
        <v>213</v>
      </c>
      <c r="C237" s="33">
        <v>1029401600</v>
      </c>
      <c r="D237" s="22">
        <v>89.6</v>
      </c>
      <c r="E237" s="21">
        <f t="shared" si="14"/>
        <v>1148885714</v>
      </c>
      <c r="F237" s="21">
        <v>0</v>
      </c>
      <c r="G237" s="21">
        <v>3239700</v>
      </c>
      <c r="H237" s="21">
        <f t="shared" si="15"/>
        <v>1152125414</v>
      </c>
    </row>
    <row r="238" spans="1:8" ht="14.25" customHeight="1">
      <c r="A238" s="19">
        <v>704</v>
      </c>
      <c r="B238" s="20" t="s">
        <v>214</v>
      </c>
      <c r="C238" s="33">
        <v>2218315000</v>
      </c>
      <c r="D238" s="22">
        <v>93.8</v>
      </c>
      <c r="E238" s="21">
        <f t="shared" si="14"/>
        <v>2364941365</v>
      </c>
      <c r="F238" s="21">
        <v>0</v>
      </c>
      <c r="G238" s="21">
        <v>1517300</v>
      </c>
      <c r="H238" s="21">
        <f t="shared" si="15"/>
        <v>2366458665</v>
      </c>
    </row>
    <row r="239" spans="1:8" ht="14.25" customHeight="1">
      <c r="A239" s="19">
        <v>705</v>
      </c>
      <c r="B239" s="20" t="s">
        <v>215</v>
      </c>
      <c r="C239" s="33">
        <v>2446529800</v>
      </c>
      <c r="D239" s="22">
        <v>76.29</v>
      </c>
      <c r="E239" s="21">
        <f t="shared" si="14"/>
        <v>3206881374</v>
      </c>
      <c r="F239" s="21">
        <v>0</v>
      </c>
      <c r="G239" s="21">
        <v>8690879</v>
      </c>
      <c r="H239" s="21">
        <f t="shared" si="15"/>
        <v>3215572253</v>
      </c>
    </row>
    <row r="240" spans="1:8" ht="14.25" customHeight="1">
      <c r="A240" s="19">
        <v>706</v>
      </c>
      <c r="B240" s="20" t="s">
        <v>216</v>
      </c>
      <c r="C240" s="33">
        <v>817449800</v>
      </c>
      <c r="D240" s="22">
        <v>99.39</v>
      </c>
      <c r="E240" s="21">
        <f t="shared" si="14"/>
        <v>822466848</v>
      </c>
      <c r="F240" s="21">
        <v>0</v>
      </c>
      <c r="G240" s="21">
        <v>265500</v>
      </c>
      <c r="H240" s="21">
        <f t="shared" si="15"/>
        <v>822732348</v>
      </c>
    </row>
    <row r="241" spans="1:8" ht="14.25" customHeight="1">
      <c r="A241" s="19">
        <v>707</v>
      </c>
      <c r="B241" s="20" t="s">
        <v>200</v>
      </c>
      <c r="C241" s="33">
        <v>2601229580</v>
      </c>
      <c r="D241" s="22">
        <v>80.03</v>
      </c>
      <c r="E241" s="21">
        <f t="shared" si="14"/>
        <v>3250318106</v>
      </c>
      <c r="F241" s="21">
        <v>0</v>
      </c>
      <c r="G241" s="21">
        <v>6875879</v>
      </c>
      <c r="H241" s="21">
        <f t="shared" si="15"/>
        <v>3257193985</v>
      </c>
    </row>
    <row r="242" spans="1:8" ht="14.25" customHeight="1">
      <c r="A242" s="19">
        <v>708</v>
      </c>
      <c r="B242" s="20" t="s">
        <v>217</v>
      </c>
      <c r="C242" s="33">
        <v>1700219700</v>
      </c>
      <c r="D242" s="22">
        <v>91.64</v>
      </c>
      <c r="E242" s="21">
        <f t="shared" si="14"/>
        <v>1855324858</v>
      </c>
      <c r="F242" s="21">
        <v>0</v>
      </c>
      <c r="G242" s="21">
        <v>850500</v>
      </c>
      <c r="H242" s="21">
        <f t="shared" si="15"/>
        <v>1856175358</v>
      </c>
    </row>
    <row r="243" spans="1:8" ht="14.25" customHeight="1">
      <c r="A243" s="19">
        <v>709</v>
      </c>
      <c r="B243" s="20" t="s">
        <v>587</v>
      </c>
      <c r="C243" s="33">
        <v>1805598412</v>
      </c>
      <c r="D243" s="22">
        <v>87.61</v>
      </c>
      <c r="E243" s="21">
        <f t="shared" si="14"/>
        <v>2060950134</v>
      </c>
      <c r="F243" s="21">
        <v>0</v>
      </c>
      <c r="G243" s="21">
        <v>7728330</v>
      </c>
      <c r="H243" s="21">
        <f t="shared" si="15"/>
        <v>2068678464</v>
      </c>
    </row>
    <row r="244" spans="1:8" ht="14.25" customHeight="1">
      <c r="A244" s="19">
        <v>710</v>
      </c>
      <c r="B244" s="20" t="s">
        <v>218</v>
      </c>
      <c r="C244" s="33">
        <v>7416190998</v>
      </c>
      <c r="D244" s="22">
        <v>88.16</v>
      </c>
      <c r="E244" s="21">
        <f t="shared" si="14"/>
        <v>8412194871</v>
      </c>
      <c r="F244" s="21">
        <v>0</v>
      </c>
      <c r="G244" s="21">
        <v>9293999</v>
      </c>
      <c r="H244" s="21">
        <f t="shared" si="15"/>
        <v>8421488870</v>
      </c>
    </row>
    <row r="245" spans="1:8" ht="14.25" customHeight="1">
      <c r="A245" s="19">
        <v>711</v>
      </c>
      <c r="B245" s="20" t="s">
        <v>219</v>
      </c>
      <c r="C245" s="33">
        <v>3865464200</v>
      </c>
      <c r="D245" s="22">
        <v>89.21</v>
      </c>
      <c r="E245" s="21">
        <f t="shared" si="14"/>
        <v>4332994283</v>
      </c>
      <c r="F245" s="21">
        <v>0</v>
      </c>
      <c r="G245" s="21">
        <v>2422457</v>
      </c>
      <c r="H245" s="21">
        <f t="shared" si="15"/>
        <v>4335416740</v>
      </c>
    </row>
    <row r="246" spans="1:8" ht="14.25" customHeight="1">
      <c r="A246" s="19">
        <v>712</v>
      </c>
      <c r="B246" s="20" t="s">
        <v>220</v>
      </c>
      <c r="C246" s="33">
        <v>9744962900</v>
      </c>
      <c r="D246" s="22">
        <v>97.78</v>
      </c>
      <c r="E246" s="21">
        <f t="shared" si="14"/>
        <v>9966212825</v>
      </c>
      <c r="F246" s="21">
        <v>0</v>
      </c>
      <c r="G246" s="21">
        <v>6838593</v>
      </c>
      <c r="H246" s="21">
        <f t="shared" si="15"/>
        <v>9973051418</v>
      </c>
    </row>
    <row r="247" spans="1:9" ht="14.25" customHeight="1">
      <c r="A247" s="19">
        <v>713</v>
      </c>
      <c r="B247" s="20" t="s">
        <v>221</v>
      </c>
      <c r="C247" s="33">
        <v>7050616600</v>
      </c>
      <c r="D247" s="22">
        <v>89.51</v>
      </c>
      <c r="E247" s="21">
        <f t="shared" si="14"/>
        <v>7876903810</v>
      </c>
      <c r="F247" s="21">
        <v>0</v>
      </c>
      <c r="G247" s="21">
        <v>9411300</v>
      </c>
      <c r="H247" s="21">
        <f t="shared" si="15"/>
        <v>7886315110</v>
      </c>
      <c r="I247" s="43"/>
    </row>
    <row r="248" spans="1:8" ht="14.25" customHeight="1">
      <c r="A248" s="19">
        <v>714</v>
      </c>
      <c r="B248" s="34" t="s">
        <v>598</v>
      </c>
      <c r="C248" s="33">
        <v>12022621100</v>
      </c>
      <c r="D248" s="22">
        <v>84.18</v>
      </c>
      <c r="E248" s="21">
        <f t="shared" si="14"/>
        <v>14282039796</v>
      </c>
      <c r="F248" s="21">
        <v>0</v>
      </c>
      <c r="G248" s="21">
        <v>73772564</v>
      </c>
      <c r="H248" s="21">
        <f t="shared" si="15"/>
        <v>14355812360</v>
      </c>
    </row>
    <row r="249" spans="1:8" ht="14.25" customHeight="1">
      <c r="A249" s="19">
        <v>715</v>
      </c>
      <c r="B249" s="20" t="s">
        <v>222</v>
      </c>
      <c r="C249" s="33">
        <v>1618675800</v>
      </c>
      <c r="D249" s="22">
        <v>88.96</v>
      </c>
      <c r="E249" s="21">
        <f t="shared" si="14"/>
        <v>1819554631</v>
      </c>
      <c r="F249" s="21">
        <v>0</v>
      </c>
      <c r="G249" s="21">
        <v>468300</v>
      </c>
      <c r="H249" s="21">
        <f t="shared" si="15"/>
        <v>1820022931</v>
      </c>
    </row>
    <row r="250" spans="1:8" ht="14.25" customHeight="1">
      <c r="A250" s="19">
        <v>716</v>
      </c>
      <c r="B250" s="20" t="s">
        <v>223</v>
      </c>
      <c r="C250" s="33">
        <v>3264117700</v>
      </c>
      <c r="D250" s="22">
        <v>81.54</v>
      </c>
      <c r="E250" s="21">
        <f t="shared" si="14"/>
        <v>4003087687</v>
      </c>
      <c r="F250" s="21">
        <v>0</v>
      </c>
      <c r="G250" s="21">
        <v>9100</v>
      </c>
      <c r="H250" s="21">
        <f t="shared" si="15"/>
        <v>4003096787</v>
      </c>
    </row>
    <row r="251" spans="1:8" ht="14.25" customHeight="1">
      <c r="A251" s="19">
        <v>717</v>
      </c>
      <c r="B251" s="34" t="s">
        <v>599</v>
      </c>
      <c r="C251" s="33">
        <v>1300525900</v>
      </c>
      <c r="D251" s="22">
        <v>91.52</v>
      </c>
      <c r="E251" s="21">
        <f t="shared" si="14"/>
        <v>1421029174</v>
      </c>
      <c r="F251" s="21">
        <v>0</v>
      </c>
      <c r="G251" s="21">
        <v>2526100</v>
      </c>
      <c r="H251" s="21">
        <f t="shared" si="15"/>
        <v>1423555274</v>
      </c>
    </row>
    <row r="252" spans="1:8" ht="14.25" customHeight="1">
      <c r="A252" s="19">
        <v>718</v>
      </c>
      <c r="B252" s="20" t="s">
        <v>224</v>
      </c>
      <c r="C252" s="33">
        <v>1671527200</v>
      </c>
      <c r="D252" s="22">
        <v>93.82</v>
      </c>
      <c r="E252" s="21">
        <f t="shared" si="14"/>
        <v>1781632061</v>
      </c>
      <c r="F252" s="21">
        <v>0</v>
      </c>
      <c r="G252" s="21">
        <v>1634100</v>
      </c>
      <c r="H252" s="21">
        <f t="shared" si="15"/>
        <v>1783266161</v>
      </c>
    </row>
    <row r="253" spans="1:8" ht="14.25" customHeight="1">
      <c r="A253" s="19">
        <v>719</v>
      </c>
      <c r="B253" s="20" t="s">
        <v>225</v>
      </c>
      <c r="C253" s="33">
        <v>2834744700</v>
      </c>
      <c r="D253" s="22">
        <v>90.75</v>
      </c>
      <c r="E253" s="21">
        <f t="shared" si="14"/>
        <v>3123685620</v>
      </c>
      <c r="F253" s="21">
        <v>0</v>
      </c>
      <c r="G253" s="21">
        <v>4762521</v>
      </c>
      <c r="H253" s="21">
        <f t="shared" si="15"/>
        <v>3128448141</v>
      </c>
    </row>
    <row r="254" spans="1:8" ht="14.25" customHeight="1">
      <c r="A254" s="19">
        <v>720</v>
      </c>
      <c r="B254" s="20" t="s">
        <v>226</v>
      </c>
      <c r="C254" s="33">
        <v>2395560300</v>
      </c>
      <c r="D254" s="22">
        <v>94.16</v>
      </c>
      <c r="E254" s="21">
        <f t="shared" si="14"/>
        <v>2544137957</v>
      </c>
      <c r="F254" s="21">
        <v>0</v>
      </c>
      <c r="G254" s="21">
        <v>1584800</v>
      </c>
      <c r="H254" s="21">
        <f t="shared" si="15"/>
        <v>2545722757</v>
      </c>
    </row>
    <row r="255" spans="1:8" ht="14.25" customHeight="1">
      <c r="A255" s="19">
        <v>721</v>
      </c>
      <c r="B255" s="20" t="s">
        <v>227</v>
      </c>
      <c r="C255" s="33">
        <v>2262304300</v>
      </c>
      <c r="D255" s="22">
        <v>90.63</v>
      </c>
      <c r="E255" s="21">
        <f t="shared" si="14"/>
        <v>2496198058</v>
      </c>
      <c r="F255" s="21">
        <v>0</v>
      </c>
      <c r="G255" s="21">
        <v>1327100</v>
      </c>
      <c r="H255" s="21">
        <f t="shared" si="15"/>
        <v>2497525158</v>
      </c>
    </row>
    <row r="256" spans="1:8" ht="14.25" customHeight="1">
      <c r="A256" s="19">
        <v>722</v>
      </c>
      <c r="B256" s="20" t="s">
        <v>228</v>
      </c>
      <c r="C256" s="33">
        <v>5587401380</v>
      </c>
      <c r="D256" s="22">
        <v>85.84</v>
      </c>
      <c r="E256" s="21">
        <f t="shared" si="14"/>
        <v>6509088281</v>
      </c>
      <c r="F256" s="21">
        <v>0</v>
      </c>
      <c r="G256" s="21">
        <v>9427715</v>
      </c>
      <c r="H256" s="21">
        <f t="shared" si="15"/>
        <v>6518515996</v>
      </c>
    </row>
    <row r="257" spans="1:8" ht="14.25" customHeight="1">
      <c r="A257" s="19"/>
      <c r="B257" s="20"/>
      <c r="C257" s="21"/>
      <c r="D257" s="24"/>
      <c r="E257" s="21"/>
      <c r="F257" s="21"/>
      <c r="G257" s="21"/>
      <c r="H257" s="21"/>
    </row>
    <row r="258" spans="1:8" ht="14.25" customHeight="1">
      <c r="A258" s="19"/>
      <c r="B258" s="41" t="s">
        <v>565</v>
      </c>
      <c r="C258" s="44">
        <f>SUM(C235:C257)</f>
        <v>80797479020</v>
      </c>
      <c r="D258" s="29">
        <f>((+C258/E258)*100)</f>
        <v>88.40790942623008</v>
      </c>
      <c r="E258" s="44">
        <f>SUM(E235:E257)</f>
        <v>91391686043</v>
      </c>
      <c r="F258" s="44">
        <f>SUM(F235:F257)</f>
        <v>0</v>
      </c>
      <c r="G258" s="44">
        <f>SUM(G235:G257)</f>
        <v>166421077</v>
      </c>
      <c r="H258" s="44">
        <f>SUM(H235:H257)</f>
        <v>91558107120</v>
      </c>
    </row>
    <row r="259" spans="1:8" ht="14.25" customHeight="1">
      <c r="A259" s="19"/>
      <c r="B259" s="20"/>
      <c r="C259" s="21"/>
      <c r="D259" s="24"/>
      <c r="E259" s="21"/>
      <c r="F259" s="21"/>
      <c r="G259" s="21"/>
      <c r="H259" s="21"/>
    </row>
    <row r="260" spans="1:8" ht="14.25" customHeight="1">
      <c r="A260" s="31"/>
      <c r="B260" s="20"/>
      <c r="C260" s="32"/>
      <c r="D260" s="32"/>
      <c r="E260" s="32"/>
      <c r="F260" s="32"/>
      <c r="G260" s="32"/>
      <c r="H260" s="32"/>
    </row>
    <row r="261" spans="1:8" ht="14.25" customHeight="1">
      <c r="A261" s="19"/>
      <c r="B261" s="64" t="s">
        <v>229</v>
      </c>
      <c r="C261" s="17"/>
      <c r="D261" s="22"/>
      <c r="E261" s="17"/>
      <c r="F261" s="17"/>
      <c r="G261" s="17"/>
      <c r="H261" s="17"/>
    </row>
    <row r="262" spans="1:8" ht="14.25" customHeight="1">
      <c r="A262" s="19">
        <v>801</v>
      </c>
      <c r="B262" s="20" t="s">
        <v>230</v>
      </c>
      <c r="C262" s="33">
        <v>465767700</v>
      </c>
      <c r="D262" s="22">
        <v>96.14</v>
      </c>
      <c r="E262" s="21">
        <f aca="true" t="shared" si="16" ref="E262:E285">ROUND((+C262/D262*100),0)</f>
        <v>484468171</v>
      </c>
      <c r="F262" s="21">
        <v>0</v>
      </c>
      <c r="G262" s="21">
        <v>1191531</v>
      </c>
      <c r="H262" s="21">
        <f aca="true" t="shared" si="17" ref="H262:H285">+E262+G262</f>
        <v>485659702</v>
      </c>
    </row>
    <row r="263" spans="1:8" ht="14.25" customHeight="1">
      <c r="A263" s="19">
        <v>802</v>
      </c>
      <c r="B263" s="20" t="s">
        <v>231</v>
      </c>
      <c r="C263" s="33">
        <v>2810853700</v>
      </c>
      <c r="D263" s="22">
        <v>98.05</v>
      </c>
      <c r="E263" s="21">
        <f t="shared" si="16"/>
        <v>2866755431</v>
      </c>
      <c r="F263" s="21">
        <v>0</v>
      </c>
      <c r="G263" s="21">
        <v>6007538</v>
      </c>
      <c r="H263" s="21">
        <f t="shared" si="17"/>
        <v>2872762969</v>
      </c>
    </row>
    <row r="264" spans="1:8" ht="14.25" customHeight="1">
      <c r="A264" s="19">
        <v>803</v>
      </c>
      <c r="B264" s="20" t="s">
        <v>232</v>
      </c>
      <c r="C264" s="33">
        <v>1195814300</v>
      </c>
      <c r="D264" s="22">
        <v>99.87</v>
      </c>
      <c r="E264" s="21">
        <f t="shared" si="16"/>
        <v>1197370882</v>
      </c>
      <c r="F264" s="21">
        <v>0</v>
      </c>
      <c r="G264" s="21">
        <v>0</v>
      </c>
      <c r="H264" s="21">
        <f t="shared" si="17"/>
        <v>1197370882</v>
      </c>
    </row>
    <row r="265" spans="1:8" ht="14.25" customHeight="1">
      <c r="A265" s="19">
        <v>804</v>
      </c>
      <c r="B265" s="20" t="s">
        <v>233</v>
      </c>
      <c r="C265" s="33">
        <v>371518500</v>
      </c>
      <c r="D265" s="22">
        <v>95.02</v>
      </c>
      <c r="E265" s="21">
        <f t="shared" si="16"/>
        <v>390989792</v>
      </c>
      <c r="F265" s="21">
        <v>0</v>
      </c>
      <c r="G265" s="21">
        <v>1065004</v>
      </c>
      <c r="H265" s="21">
        <f t="shared" si="17"/>
        <v>392054796</v>
      </c>
    </row>
    <row r="266" spans="1:8" ht="14.25" customHeight="1">
      <c r="A266" s="19">
        <v>805</v>
      </c>
      <c r="B266" s="20" t="s">
        <v>234</v>
      </c>
      <c r="C266" s="33">
        <v>1229825100</v>
      </c>
      <c r="D266" s="22">
        <v>92.45</v>
      </c>
      <c r="E266" s="21">
        <f t="shared" si="16"/>
        <v>1330259708</v>
      </c>
      <c r="F266" s="21">
        <v>0</v>
      </c>
      <c r="G266" s="21">
        <v>2161153</v>
      </c>
      <c r="H266" s="21">
        <f t="shared" si="17"/>
        <v>1332420861</v>
      </c>
    </row>
    <row r="267" spans="1:8" ht="14.25" customHeight="1">
      <c r="A267" s="19">
        <v>806</v>
      </c>
      <c r="B267" s="20" t="s">
        <v>235</v>
      </c>
      <c r="C267" s="33">
        <v>1243910200</v>
      </c>
      <c r="D267" s="22">
        <v>96.78</v>
      </c>
      <c r="E267" s="21">
        <f t="shared" si="16"/>
        <v>1285296756</v>
      </c>
      <c r="F267" s="21">
        <v>0</v>
      </c>
      <c r="G267" s="21">
        <v>5704354</v>
      </c>
      <c r="H267" s="21">
        <f t="shared" si="17"/>
        <v>1291001110</v>
      </c>
    </row>
    <row r="268" spans="1:8" ht="14.25" customHeight="1">
      <c r="A268" s="19">
        <v>807</v>
      </c>
      <c r="B268" s="20" t="s">
        <v>201</v>
      </c>
      <c r="C268" s="33">
        <v>679335700</v>
      </c>
      <c r="D268" s="22">
        <v>90.81</v>
      </c>
      <c r="E268" s="21">
        <f t="shared" si="16"/>
        <v>748084682</v>
      </c>
      <c r="F268" s="21">
        <v>0</v>
      </c>
      <c r="G268" s="21">
        <v>40195196</v>
      </c>
      <c r="H268" s="21">
        <f t="shared" si="17"/>
        <v>788279878</v>
      </c>
    </row>
    <row r="269" spans="1:8" ht="14.25" customHeight="1">
      <c r="A269" s="19">
        <v>808</v>
      </c>
      <c r="B269" s="20" t="s">
        <v>236</v>
      </c>
      <c r="C269" s="33">
        <v>1537308000</v>
      </c>
      <c r="D269" s="22">
        <v>97.14</v>
      </c>
      <c r="E269" s="21">
        <f t="shared" si="16"/>
        <v>1582569487</v>
      </c>
      <c r="F269" s="21">
        <v>0</v>
      </c>
      <c r="G269" s="21">
        <v>3054693</v>
      </c>
      <c r="H269" s="21">
        <f t="shared" si="17"/>
        <v>1585624180</v>
      </c>
    </row>
    <row r="270" spans="1:8" ht="14.25" customHeight="1">
      <c r="A270" s="19">
        <v>809</v>
      </c>
      <c r="B270" s="20" t="s">
        <v>237</v>
      </c>
      <c r="C270" s="33">
        <v>1421145940</v>
      </c>
      <c r="D270" s="22">
        <v>97.55</v>
      </c>
      <c r="E270" s="21">
        <f t="shared" si="16"/>
        <v>1456838483</v>
      </c>
      <c r="F270" s="21">
        <v>0</v>
      </c>
      <c r="G270" s="21">
        <v>0</v>
      </c>
      <c r="H270" s="21">
        <f t="shared" si="17"/>
        <v>1456838483</v>
      </c>
    </row>
    <row r="271" spans="1:8" ht="14.25" customHeight="1">
      <c r="A271" s="19">
        <v>810</v>
      </c>
      <c r="B271" s="20" t="s">
        <v>238</v>
      </c>
      <c r="C271" s="33">
        <v>1334477687</v>
      </c>
      <c r="D271" s="22">
        <v>92.41</v>
      </c>
      <c r="E271" s="21">
        <f t="shared" si="16"/>
        <v>1444083635</v>
      </c>
      <c r="F271" s="21">
        <v>0</v>
      </c>
      <c r="G271" s="21">
        <v>0</v>
      </c>
      <c r="H271" s="21">
        <f t="shared" si="17"/>
        <v>1444083635</v>
      </c>
    </row>
    <row r="272" spans="1:8" ht="14.25" customHeight="1">
      <c r="A272" s="19">
        <v>811</v>
      </c>
      <c r="B272" s="20" t="s">
        <v>239</v>
      </c>
      <c r="C272" s="33">
        <v>2704193200</v>
      </c>
      <c r="D272" s="22">
        <v>100.15</v>
      </c>
      <c r="E272" s="21">
        <f t="shared" si="16"/>
        <v>2700142986</v>
      </c>
      <c r="F272" s="21">
        <v>0</v>
      </c>
      <c r="G272" s="21">
        <v>0</v>
      </c>
      <c r="H272" s="21">
        <f t="shared" si="17"/>
        <v>2700142986</v>
      </c>
    </row>
    <row r="273" spans="1:8" ht="14.25" customHeight="1">
      <c r="A273" s="19">
        <v>812</v>
      </c>
      <c r="B273" s="20" t="s">
        <v>240</v>
      </c>
      <c r="C273" s="33">
        <v>158127300</v>
      </c>
      <c r="D273" s="22">
        <v>96.37</v>
      </c>
      <c r="E273" s="21">
        <f t="shared" si="16"/>
        <v>164083532</v>
      </c>
      <c r="F273" s="21">
        <v>0</v>
      </c>
      <c r="G273" s="21">
        <v>354579</v>
      </c>
      <c r="H273" s="21">
        <f t="shared" si="17"/>
        <v>164438111</v>
      </c>
    </row>
    <row r="274" spans="1:8" ht="14.25" customHeight="1">
      <c r="A274" s="19">
        <v>813</v>
      </c>
      <c r="B274" s="20" t="s">
        <v>241</v>
      </c>
      <c r="C274" s="33">
        <v>130432200</v>
      </c>
      <c r="D274" s="22">
        <v>97.38</v>
      </c>
      <c r="E274" s="21">
        <f t="shared" si="16"/>
        <v>133941466</v>
      </c>
      <c r="F274" s="21">
        <v>0</v>
      </c>
      <c r="G274" s="21">
        <v>0</v>
      </c>
      <c r="H274" s="21">
        <f t="shared" si="17"/>
        <v>133941466</v>
      </c>
    </row>
    <row r="275" spans="1:8" ht="14.25" customHeight="1">
      <c r="A275" s="19">
        <v>814</v>
      </c>
      <c r="B275" s="20" t="s">
        <v>242</v>
      </c>
      <c r="C275" s="33">
        <v>339740300</v>
      </c>
      <c r="D275" s="22">
        <v>100.96</v>
      </c>
      <c r="E275" s="21">
        <f t="shared" si="16"/>
        <v>336509806</v>
      </c>
      <c r="F275" s="21">
        <v>0</v>
      </c>
      <c r="G275" s="21">
        <v>0</v>
      </c>
      <c r="H275" s="21">
        <f t="shared" si="17"/>
        <v>336509806</v>
      </c>
    </row>
    <row r="276" spans="1:8" ht="14.25" customHeight="1">
      <c r="A276" s="19">
        <v>815</v>
      </c>
      <c r="B276" s="20" t="s">
        <v>243</v>
      </c>
      <c r="C276" s="33">
        <v>569134100</v>
      </c>
      <c r="D276" s="22">
        <v>91.66</v>
      </c>
      <c r="E276" s="21">
        <f t="shared" si="16"/>
        <v>620918721</v>
      </c>
      <c r="F276" s="21">
        <v>0</v>
      </c>
      <c r="G276" s="21">
        <v>0</v>
      </c>
      <c r="H276" s="21">
        <f t="shared" si="17"/>
        <v>620918721</v>
      </c>
    </row>
    <row r="277" spans="1:8" ht="14.25" customHeight="1">
      <c r="A277" s="19">
        <v>816</v>
      </c>
      <c r="B277" s="20" t="s">
        <v>244</v>
      </c>
      <c r="C277" s="33">
        <v>385373400</v>
      </c>
      <c r="D277" s="22">
        <v>95.04</v>
      </c>
      <c r="E277" s="21">
        <f t="shared" si="16"/>
        <v>405485480</v>
      </c>
      <c r="F277" s="21">
        <v>0</v>
      </c>
      <c r="G277" s="21">
        <v>0</v>
      </c>
      <c r="H277" s="21">
        <f t="shared" si="17"/>
        <v>405485480</v>
      </c>
    </row>
    <row r="278" spans="1:8" ht="14.25" customHeight="1">
      <c r="A278" s="19">
        <v>817</v>
      </c>
      <c r="B278" s="20" t="s">
        <v>245</v>
      </c>
      <c r="C278" s="33">
        <v>173087400</v>
      </c>
      <c r="D278" s="22">
        <v>95.59</v>
      </c>
      <c r="E278" s="21">
        <f t="shared" si="16"/>
        <v>181072706</v>
      </c>
      <c r="F278" s="21">
        <v>0</v>
      </c>
      <c r="G278" s="21">
        <v>0</v>
      </c>
      <c r="H278" s="21">
        <f t="shared" si="17"/>
        <v>181072706</v>
      </c>
    </row>
    <row r="279" spans="1:8" ht="14.25" customHeight="1">
      <c r="A279" s="19">
        <v>818</v>
      </c>
      <c r="B279" s="20" t="s">
        <v>97</v>
      </c>
      <c r="C279" s="33">
        <v>4260882915</v>
      </c>
      <c r="D279" s="22">
        <v>88.05</v>
      </c>
      <c r="E279" s="21">
        <f t="shared" si="16"/>
        <v>4839162879</v>
      </c>
      <c r="F279" s="21">
        <v>0</v>
      </c>
      <c r="G279" s="21">
        <v>4432929</v>
      </c>
      <c r="H279" s="21">
        <f t="shared" si="17"/>
        <v>4843595808</v>
      </c>
    </row>
    <row r="280" spans="1:8" ht="14.25" customHeight="1">
      <c r="A280" s="19">
        <v>819</v>
      </c>
      <c r="B280" s="20" t="s">
        <v>246</v>
      </c>
      <c r="C280" s="33">
        <v>220010800</v>
      </c>
      <c r="D280" s="22">
        <v>98.76</v>
      </c>
      <c r="E280" s="21">
        <f t="shared" si="16"/>
        <v>222773188</v>
      </c>
      <c r="F280" s="21">
        <v>0</v>
      </c>
      <c r="G280" s="21">
        <v>0</v>
      </c>
      <c r="H280" s="21">
        <f t="shared" si="17"/>
        <v>222773188</v>
      </c>
    </row>
    <row r="281" spans="1:8" ht="14.25" customHeight="1">
      <c r="A281" s="19">
        <v>820</v>
      </c>
      <c r="B281" s="20" t="s">
        <v>247</v>
      </c>
      <c r="C281" s="33">
        <v>2201435500</v>
      </c>
      <c r="D281" s="22">
        <v>91.94</v>
      </c>
      <c r="E281" s="21">
        <f t="shared" si="16"/>
        <v>2394426256</v>
      </c>
      <c r="F281" s="21">
        <v>0</v>
      </c>
      <c r="G281" s="21">
        <v>4911196</v>
      </c>
      <c r="H281" s="21">
        <f t="shared" si="17"/>
        <v>2399337452</v>
      </c>
    </row>
    <row r="282" spans="1:8" ht="14.25" customHeight="1">
      <c r="A282" s="19">
        <v>821</v>
      </c>
      <c r="B282" s="20" t="s">
        <v>248</v>
      </c>
      <c r="C282" s="33">
        <v>231376700</v>
      </c>
      <c r="D282" s="22">
        <v>97.49</v>
      </c>
      <c r="E282" s="21">
        <f t="shared" si="16"/>
        <v>237333778</v>
      </c>
      <c r="F282" s="21">
        <v>0</v>
      </c>
      <c r="G282" s="21">
        <v>214347</v>
      </c>
      <c r="H282" s="21">
        <f t="shared" si="17"/>
        <v>237548125</v>
      </c>
    </row>
    <row r="283" spans="1:8" ht="14.25" customHeight="1">
      <c r="A283" s="19">
        <v>822</v>
      </c>
      <c r="B283" s="20" t="s">
        <v>249</v>
      </c>
      <c r="C283" s="33">
        <v>567270900</v>
      </c>
      <c r="D283" s="22">
        <v>90.64</v>
      </c>
      <c r="E283" s="21">
        <f t="shared" si="16"/>
        <v>625850508</v>
      </c>
      <c r="F283" s="21">
        <v>0</v>
      </c>
      <c r="G283" s="21">
        <v>5550575</v>
      </c>
      <c r="H283" s="21">
        <f t="shared" si="17"/>
        <v>631401083</v>
      </c>
    </row>
    <row r="284" spans="1:8" ht="14.25" customHeight="1">
      <c r="A284" s="19">
        <v>823</v>
      </c>
      <c r="B284" s="20" t="s">
        <v>250</v>
      </c>
      <c r="C284" s="33">
        <v>249513800</v>
      </c>
      <c r="D284" s="22">
        <v>93.07</v>
      </c>
      <c r="E284" s="21">
        <f t="shared" si="16"/>
        <v>268092618</v>
      </c>
      <c r="F284" s="21">
        <v>0</v>
      </c>
      <c r="G284" s="21">
        <v>648620</v>
      </c>
      <c r="H284" s="21">
        <f t="shared" si="17"/>
        <v>268741238</v>
      </c>
    </row>
    <row r="285" spans="1:8" ht="14.25" customHeight="1">
      <c r="A285" s="19">
        <v>824</v>
      </c>
      <c r="B285" s="20" t="s">
        <v>251</v>
      </c>
      <c r="C285" s="33">
        <v>1175212910</v>
      </c>
      <c r="D285" s="22">
        <v>88.25</v>
      </c>
      <c r="E285" s="21">
        <f t="shared" si="16"/>
        <v>1331686017</v>
      </c>
      <c r="F285" s="21">
        <v>0</v>
      </c>
      <c r="G285" s="21">
        <v>0</v>
      </c>
      <c r="H285" s="21">
        <f t="shared" si="17"/>
        <v>1331686017</v>
      </c>
    </row>
    <row r="286" spans="1:8" ht="14.25" customHeight="1">
      <c r="A286" s="19"/>
      <c r="B286" s="20"/>
      <c r="C286" s="21"/>
      <c r="D286" s="24"/>
      <c r="E286" s="21"/>
      <c r="F286" s="21"/>
      <c r="G286" s="21"/>
      <c r="H286" s="21"/>
    </row>
    <row r="287" spans="1:8" ht="14.25" customHeight="1">
      <c r="A287" s="19"/>
      <c r="B287" s="41" t="s">
        <v>566</v>
      </c>
      <c r="C287" s="44">
        <f>SUM(C262:C286)</f>
        <v>25655748252</v>
      </c>
      <c r="D287" s="29">
        <f>((+C287/E287)*100)</f>
        <v>94.15576480942885</v>
      </c>
      <c r="E287" s="44">
        <f>SUM(E262:E286)</f>
        <v>27248196968</v>
      </c>
      <c r="F287" s="44">
        <f>SUM(F262:F286)</f>
        <v>0</v>
      </c>
      <c r="G287" s="44">
        <f>SUM(G262:G286)</f>
        <v>75491715</v>
      </c>
      <c r="H287" s="44">
        <f>SUM(H262:H286)</f>
        <v>27323688683</v>
      </c>
    </row>
    <row r="288" spans="1:8" ht="14.25" customHeight="1">
      <c r="A288" s="19"/>
      <c r="B288" s="20"/>
      <c r="C288" s="21"/>
      <c r="D288" s="24"/>
      <c r="E288" s="21"/>
      <c r="F288" s="21"/>
      <c r="G288" s="21"/>
      <c r="H288" s="21"/>
    </row>
    <row r="289" spans="1:8" ht="14.25" customHeight="1">
      <c r="A289" s="31"/>
      <c r="B289" s="20"/>
      <c r="C289" s="32"/>
      <c r="D289" s="32"/>
      <c r="E289" s="32"/>
      <c r="F289" s="32"/>
      <c r="G289" s="32"/>
      <c r="H289" s="32"/>
    </row>
    <row r="290" spans="1:8" ht="14.25" customHeight="1">
      <c r="A290" s="19"/>
      <c r="B290" s="64" t="s">
        <v>252</v>
      </c>
      <c r="C290" s="17"/>
      <c r="D290" s="22"/>
      <c r="E290" s="17"/>
      <c r="F290" s="17"/>
      <c r="G290" s="17"/>
      <c r="H290" s="17"/>
    </row>
    <row r="291" spans="1:8" ht="14.25" customHeight="1">
      <c r="A291" s="19">
        <v>901</v>
      </c>
      <c r="B291" s="20" t="s">
        <v>253</v>
      </c>
      <c r="C291" s="33">
        <v>2179884364</v>
      </c>
      <c r="D291" s="22">
        <v>30.69</v>
      </c>
      <c r="E291" s="21">
        <f aca="true" t="shared" si="18" ref="E291:E302">ROUND((+C291/D291*100),0)</f>
        <v>7102914187</v>
      </c>
      <c r="F291" s="21">
        <v>0</v>
      </c>
      <c r="G291" s="21">
        <v>2611677</v>
      </c>
      <c r="H291" s="21">
        <f aca="true" t="shared" si="19" ref="H291:H302">+E291+G291</f>
        <v>7105525864</v>
      </c>
    </row>
    <row r="292" spans="1:8" ht="14.25" customHeight="1">
      <c r="A292" s="19">
        <v>902</v>
      </c>
      <c r="B292" s="20" t="s">
        <v>254</v>
      </c>
      <c r="C292" s="33">
        <v>160734600</v>
      </c>
      <c r="D292" s="22">
        <v>79.21</v>
      </c>
      <c r="E292" s="21">
        <f t="shared" si="18"/>
        <v>202922106</v>
      </c>
      <c r="F292" s="21">
        <v>0</v>
      </c>
      <c r="G292" s="21">
        <v>128889</v>
      </c>
      <c r="H292" s="21">
        <f t="shared" si="19"/>
        <v>203050995</v>
      </c>
    </row>
    <row r="293" spans="1:8" ht="14.25" customHeight="1">
      <c r="A293" s="19">
        <v>903</v>
      </c>
      <c r="B293" s="20" t="s">
        <v>255</v>
      </c>
      <c r="C293" s="33">
        <v>789861176</v>
      </c>
      <c r="D293" s="22">
        <v>66.22</v>
      </c>
      <c r="E293" s="21">
        <f t="shared" si="18"/>
        <v>1192783413</v>
      </c>
      <c r="F293" s="21">
        <v>0</v>
      </c>
      <c r="G293" s="21">
        <v>542343</v>
      </c>
      <c r="H293" s="21">
        <f t="shared" si="19"/>
        <v>1193325756</v>
      </c>
    </row>
    <row r="294" spans="1:8" ht="14.25" customHeight="1">
      <c r="A294" s="19">
        <v>904</v>
      </c>
      <c r="B294" s="20" t="s">
        <v>256</v>
      </c>
      <c r="C294" s="33">
        <v>477150703</v>
      </c>
      <c r="D294" s="22">
        <v>32.92</v>
      </c>
      <c r="E294" s="21">
        <f t="shared" si="18"/>
        <v>1449424979</v>
      </c>
      <c r="F294" s="21">
        <v>0</v>
      </c>
      <c r="G294" s="21">
        <v>598137</v>
      </c>
      <c r="H294" s="21">
        <f t="shared" si="19"/>
        <v>1450023116</v>
      </c>
    </row>
    <row r="295" spans="1:8" ht="14.25" customHeight="1">
      <c r="A295" s="19">
        <v>905</v>
      </c>
      <c r="B295" s="20" t="s">
        <v>257</v>
      </c>
      <c r="C295" s="33">
        <v>11714201700</v>
      </c>
      <c r="D295" s="22">
        <v>66.81</v>
      </c>
      <c r="E295" s="21">
        <f t="shared" si="18"/>
        <v>17533605299</v>
      </c>
      <c r="F295" s="21">
        <v>0</v>
      </c>
      <c r="G295" s="21">
        <v>5152341</v>
      </c>
      <c r="H295" s="21">
        <f t="shared" si="19"/>
        <v>17538757640</v>
      </c>
    </row>
    <row r="296" spans="1:8" ht="14.25" customHeight="1">
      <c r="A296" s="19">
        <v>906</v>
      </c>
      <c r="B296" s="20" t="s">
        <v>258</v>
      </c>
      <c r="C296" s="33">
        <v>35220624245</v>
      </c>
      <c r="D296" s="22">
        <v>87.91</v>
      </c>
      <c r="E296" s="21">
        <f t="shared" si="18"/>
        <v>40064411608</v>
      </c>
      <c r="F296" s="21">
        <v>0</v>
      </c>
      <c r="G296" s="21">
        <v>66349328</v>
      </c>
      <c r="H296" s="21">
        <f t="shared" si="19"/>
        <v>40130760936</v>
      </c>
    </row>
    <row r="297" spans="1:8" ht="14.25" customHeight="1">
      <c r="A297" s="19">
        <v>907</v>
      </c>
      <c r="B297" s="20" t="s">
        <v>259</v>
      </c>
      <c r="C297" s="33">
        <v>1086791590</v>
      </c>
      <c r="D297" s="22">
        <v>25.42</v>
      </c>
      <c r="E297" s="21">
        <f t="shared" si="18"/>
        <v>4275340637</v>
      </c>
      <c r="F297" s="21">
        <v>0</v>
      </c>
      <c r="G297" s="21">
        <v>2431449</v>
      </c>
      <c r="H297" s="21">
        <f t="shared" si="19"/>
        <v>4277772086</v>
      </c>
    </row>
    <row r="298" spans="1:8" ht="14.25" customHeight="1">
      <c r="A298" s="19">
        <v>908</v>
      </c>
      <c r="B298" s="20" t="s">
        <v>260</v>
      </c>
      <c r="C298" s="33">
        <v>2574794467</v>
      </c>
      <c r="D298" s="22">
        <v>38.82</v>
      </c>
      <c r="E298" s="21">
        <f t="shared" si="18"/>
        <v>6632649323</v>
      </c>
      <c r="F298" s="21">
        <v>0</v>
      </c>
      <c r="G298" s="21">
        <v>3420264</v>
      </c>
      <c r="H298" s="21">
        <f t="shared" si="19"/>
        <v>6636069587</v>
      </c>
    </row>
    <row r="299" spans="1:8" ht="14.25" customHeight="1">
      <c r="A299" s="19">
        <v>909</v>
      </c>
      <c r="B299" s="20" t="s">
        <v>261</v>
      </c>
      <c r="C299" s="33">
        <v>2817807825</v>
      </c>
      <c r="D299" s="22">
        <v>51.1</v>
      </c>
      <c r="E299" s="21">
        <f t="shared" si="18"/>
        <v>5514301027</v>
      </c>
      <c r="F299" s="21">
        <v>0</v>
      </c>
      <c r="G299" s="21">
        <v>3336160</v>
      </c>
      <c r="H299" s="21">
        <f t="shared" si="19"/>
        <v>5517637187</v>
      </c>
    </row>
    <row r="300" spans="1:8" ht="14.25" customHeight="1">
      <c r="A300" s="19">
        <v>910</v>
      </c>
      <c r="B300" s="20" t="s">
        <v>262</v>
      </c>
      <c r="C300" s="33">
        <v>1506473899</v>
      </c>
      <c r="D300" s="22">
        <v>34.5</v>
      </c>
      <c r="E300" s="21">
        <f t="shared" si="18"/>
        <v>4366591012</v>
      </c>
      <c r="F300" s="21">
        <v>0</v>
      </c>
      <c r="G300" s="21">
        <v>5873107</v>
      </c>
      <c r="H300" s="21">
        <f t="shared" si="19"/>
        <v>4372464119</v>
      </c>
    </row>
    <row r="301" spans="1:8" ht="14.25" customHeight="1">
      <c r="A301" s="19">
        <v>911</v>
      </c>
      <c r="B301" s="20" t="s">
        <v>263</v>
      </c>
      <c r="C301" s="33">
        <v>4089418600</v>
      </c>
      <c r="D301" s="22">
        <v>101.14</v>
      </c>
      <c r="E301" s="21">
        <f t="shared" si="18"/>
        <v>4043324698</v>
      </c>
      <c r="F301" s="21">
        <v>0</v>
      </c>
      <c r="G301" s="21">
        <v>2889355</v>
      </c>
      <c r="H301" s="21">
        <f t="shared" si="19"/>
        <v>4046214053</v>
      </c>
    </row>
    <row r="302" spans="1:8" ht="14.25" customHeight="1">
      <c r="A302" s="19">
        <v>912</v>
      </c>
      <c r="B302" s="20" t="s">
        <v>264</v>
      </c>
      <c r="C302" s="33">
        <v>917680180</v>
      </c>
      <c r="D302" s="22">
        <v>27.56</v>
      </c>
      <c r="E302" s="21">
        <f t="shared" si="18"/>
        <v>3329753919</v>
      </c>
      <c r="F302" s="21">
        <v>0</v>
      </c>
      <c r="G302" s="21">
        <v>823022</v>
      </c>
      <c r="H302" s="21">
        <f t="shared" si="19"/>
        <v>3330576941</v>
      </c>
    </row>
    <row r="303" spans="1:8" ht="14.25" customHeight="1">
      <c r="A303" s="19"/>
      <c r="B303" s="20"/>
      <c r="C303" s="21"/>
      <c r="D303" s="24"/>
      <c r="E303" s="21"/>
      <c r="F303" s="21"/>
      <c r="G303" s="21"/>
      <c r="H303" s="21"/>
    </row>
    <row r="304" spans="1:8" ht="14.25" customHeight="1">
      <c r="A304" s="19"/>
      <c r="B304" s="41" t="s">
        <v>567</v>
      </c>
      <c r="C304" s="44">
        <f>SUM(C291:C303)</f>
        <v>63535423349</v>
      </c>
      <c r="D304" s="29">
        <f>((+C304/E304)*100)</f>
        <v>66.38463723648991</v>
      </c>
      <c r="E304" s="44">
        <f>SUM(E291:E303)</f>
        <v>95708022208</v>
      </c>
      <c r="F304" s="44">
        <f>SUM(F291:F303)</f>
        <v>0</v>
      </c>
      <c r="G304" s="44">
        <f>SUM(G291:G303)</f>
        <v>94156072</v>
      </c>
      <c r="H304" s="44">
        <f>SUM(H291:H303)</f>
        <v>95802178280</v>
      </c>
    </row>
    <row r="305" spans="1:8" ht="14.25" customHeight="1">
      <c r="A305" s="19"/>
      <c r="B305" s="20"/>
      <c r="C305" s="17"/>
      <c r="D305" s="24"/>
      <c r="E305" s="17"/>
      <c r="F305" s="17"/>
      <c r="G305" s="17"/>
      <c r="H305" s="17"/>
    </row>
    <row r="306" spans="1:8" ht="14.25" customHeight="1">
      <c r="A306" s="31"/>
      <c r="B306" s="20"/>
      <c r="C306" s="45"/>
      <c r="D306" s="32"/>
      <c r="E306" s="45"/>
      <c r="F306" s="45"/>
      <c r="G306" s="45"/>
      <c r="H306" s="45"/>
    </row>
    <row r="307" spans="1:8" ht="14.25" customHeight="1">
      <c r="A307" s="19"/>
      <c r="B307" s="64" t="s">
        <v>265</v>
      </c>
      <c r="C307" s="17"/>
      <c r="D307" s="22"/>
      <c r="E307" s="17"/>
      <c r="F307" s="17"/>
      <c r="G307" s="17"/>
      <c r="H307" s="17"/>
    </row>
    <row r="308" spans="1:8" ht="14.25" customHeight="1">
      <c r="A308" s="19">
        <v>1001</v>
      </c>
      <c r="B308" s="20" t="s">
        <v>266</v>
      </c>
      <c r="C308" s="33">
        <v>717972430</v>
      </c>
      <c r="D308" s="22">
        <v>91.28</v>
      </c>
      <c r="E308" s="21">
        <f aca="true" t="shared" si="20" ref="E308:E333">ROUND((+C308/D308*100),0)</f>
        <v>786560506</v>
      </c>
      <c r="F308" s="21">
        <v>0</v>
      </c>
      <c r="G308" s="21">
        <v>169385</v>
      </c>
      <c r="H308" s="21">
        <f aca="true" t="shared" si="21" ref="H308:H333">+E308+G308</f>
        <v>786729891</v>
      </c>
    </row>
    <row r="309" spans="1:8" ht="14.25" customHeight="1">
      <c r="A309" s="19">
        <v>1002</v>
      </c>
      <c r="B309" s="20" t="s">
        <v>267</v>
      </c>
      <c r="C309" s="33">
        <v>528420927</v>
      </c>
      <c r="D309" s="22">
        <v>92.91</v>
      </c>
      <c r="E309" s="21">
        <f t="shared" si="20"/>
        <v>568744943</v>
      </c>
      <c r="F309" s="21">
        <v>0</v>
      </c>
      <c r="G309" s="21">
        <v>94</v>
      </c>
      <c r="H309" s="21">
        <f t="shared" si="21"/>
        <v>568745037</v>
      </c>
    </row>
    <row r="310" spans="1:8" ht="14.25" customHeight="1">
      <c r="A310" s="19">
        <v>1003</v>
      </c>
      <c r="B310" s="20" t="s">
        <v>268</v>
      </c>
      <c r="C310" s="33">
        <v>90437100</v>
      </c>
      <c r="D310" s="22">
        <v>92.98</v>
      </c>
      <c r="E310" s="21">
        <f t="shared" si="20"/>
        <v>97265111</v>
      </c>
      <c r="F310" s="21">
        <v>0</v>
      </c>
      <c r="G310" s="21">
        <v>95</v>
      </c>
      <c r="H310" s="21">
        <f t="shared" si="21"/>
        <v>97265206</v>
      </c>
    </row>
    <row r="311" spans="1:8" ht="14.25" customHeight="1">
      <c r="A311" s="19">
        <v>1004</v>
      </c>
      <c r="B311" s="20" t="s">
        <v>269</v>
      </c>
      <c r="C311" s="33">
        <v>145717868</v>
      </c>
      <c r="D311" s="22">
        <v>96.93</v>
      </c>
      <c r="E311" s="21">
        <f t="shared" si="20"/>
        <v>150333094</v>
      </c>
      <c r="F311" s="21">
        <v>0</v>
      </c>
      <c r="G311" s="21">
        <v>100</v>
      </c>
      <c r="H311" s="21">
        <f t="shared" si="21"/>
        <v>150333194</v>
      </c>
    </row>
    <row r="312" spans="1:8" ht="14.25" customHeight="1">
      <c r="A312" s="19">
        <v>1005</v>
      </c>
      <c r="B312" s="20" t="s">
        <v>589</v>
      </c>
      <c r="C312" s="33">
        <v>385044650</v>
      </c>
      <c r="D312" s="22">
        <v>93.56</v>
      </c>
      <c r="E312" s="21">
        <f t="shared" si="20"/>
        <v>411548365</v>
      </c>
      <c r="F312" s="21">
        <v>0</v>
      </c>
      <c r="G312" s="21">
        <v>0</v>
      </c>
      <c r="H312" s="21">
        <f t="shared" si="21"/>
        <v>411548365</v>
      </c>
    </row>
    <row r="313" spans="1:8" ht="14.25" customHeight="1">
      <c r="A313" s="19">
        <v>1006</v>
      </c>
      <c r="B313" s="20" t="s">
        <v>270</v>
      </c>
      <c r="C313" s="33">
        <v>2147941100</v>
      </c>
      <c r="D313" s="22">
        <v>93.58</v>
      </c>
      <c r="E313" s="21">
        <f t="shared" si="20"/>
        <v>2295299316</v>
      </c>
      <c r="F313" s="21">
        <v>0</v>
      </c>
      <c r="G313" s="21">
        <v>0</v>
      </c>
      <c r="H313" s="21">
        <f t="shared" si="21"/>
        <v>2295299316</v>
      </c>
    </row>
    <row r="314" spans="1:8" ht="14.25" customHeight="1">
      <c r="A314" s="19">
        <v>1007</v>
      </c>
      <c r="B314" s="20" t="s">
        <v>271</v>
      </c>
      <c r="C314" s="33">
        <v>800243730</v>
      </c>
      <c r="D314" s="22">
        <v>91.66</v>
      </c>
      <c r="E314" s="21">
        <f t="shared" si="20"/>
        <v>873056655</v>
      </c>
      <c r="F314" s="21">
        <v>0</v>
      </c>
      <c r="G314" s="21">
        <v>0</v>
      </c>
      <c r="H314" s="21">
        <f t="shared" si="21"/>
        <v>873056655</v>
      </c>
    </row>
    <row r="315" spans="1:8" ht="14.25" customHeight="1">
      <c r="A315" s="19">
        <v>1008</v>
      </c>
      <c r="B315" s="20" t="s">
        <v>272</v>
      </c>
      <c r="C315" s="33">
        <v>669737485</v>
      </c>
      <c r="D315" s="22">
        <v>87.94</v>
      </c>
      <c r="E315" s="21">
        <f t="shared" si="20"/>
        <v>761584586</v>
      </c>
      <c r="F315" s="21">
        <v>0</v>
      </c>
      <c r="G315" s="21">
        <v>878047</v>
      </c>
      <c r="H315" s="21">
        <f t="shared" si="21"/>
        <v>762462633</v>
      </c>
    </row>
    <row r="316" spans="1:8" ht="14.25" customHeight="1">
      <c r="A316" s="19">
        <v>1009</v>
      </c>
      <c r="B316" s="20" t="s">
        <v>273</v>
      </c>
      <c r="C316" s="33">
        <v>457550500</v>
      </c>
      <c r="D316" s="22">
        <v>98.77</v>
      </c>
      <c r="E316" s="21">
        <f t="shared" si="20"/>
        <v>463248456</v>
      </c>
      <c r="F316" s="21">
        <v>0</v>
      </c>
      <c r="G316" s="21">
        <v>0</v>
      </c>
      <c r="H316" s="21">
        <f t="shared" si="21"/>
        <v>463248456</v>
      </c>
    </row>
    <row r="317" spans="1:8" ht="14.25" customHeight="1">
      <c r="A317" s="19">
        <v>1010</v>
      </c>
      <c r="B317" s="20" t="s">
        <v>234</v>
      </c>
      <c r="C317" s="33">
        <v>543493900</v>
      </c>
      <c r="D317" s="22">
        <v>96.56</v>
      </c>
      <c r="E317" s="21">
        <f t="shared" si="20"/>
        <v>562856152</v>
      </c>
      <c r="F317" s="21">
        <v>0</v>
      </c>
      <c r="G317" s="21">
        <v>1403600</v>
      </c>
      <c r="H317" s="21">
        <f t="shared" si="21"/>
        <v>564259752</v>
      </c>
    </row>
    <row r="318" spans="1:8" ht="14.25" customHeight="1">
      <c r="A318" s="19">
        <v>1011</v>
      </c>
      <c r="B318" s="20" t="s">
        <v>274</v>
      </c>
      <c r="C318" s="33">
        <v>148179450</v>
      </c>
      <c r="D318" s="22">
        <v>87.62</v>
      </c>
      <c r="E318" s="21">
        <f t="shared" si="20"/>
        <v>169116012</v>
      </c>
      <c r="F318" s="21">
        <v>0</v>
      </c>
      <c r="G318" s="21">
        <v>0</v>
      </c>
      <c r="H318" s="21">
        <f t="shared" si="21"/>
        <v>169116012</v>
      </c>
    </row>
    <row r="319" spans="1:8" ht="14.25" customHeight="1">
      <c r="A319" s="19">
        <v>1012</v>
      </c>
      <c r="B319" s="20" t="s">
        <v>275</v>
      </c>
      <c r="C319" s="33">
        <v>140127763</v>
      </c>
      <c r="D319" s="22">
        <v>82.37</v>
      </c>
      <c r="E319" s="21">
        <f t="shared" si="20"/>
        <v>170119902</v>
      </c>
      <c r="F319" s="21">
        <v>0</v>
      </c>
      <c r="G319" s="21">
        <v>0</v>
      </c>
      <c r="H319" s="21">
        <f t="shared" si="21"/>
        <v>170119902</v>
      </c>
    </row>
    <row r="320" spans="1:8" ht="14.25" customHeight="1">
      <c r="A320" s="19">
        <v>1013</v>
      </c>
      <c r="B320" s="20" t="s">
        <v>276</v>
      </c>
      <c r="C320" s="33">
        <v>119953717</v>
      </c>
      <c r="D320" s="22">
        <v>95.86</v>
      </c>
      <c r="E320" s="21">
        <f t="shared" si="20"/>
        <v>125134276</v>
      </c>
      <c r="F320" s="21">
        <v>0</v>
      </c>
      <c r="G320" s="21">
        <v>0</v>
      </c>
      <c r="H320" s="21">
        <f t="shared" si="21"/>
        <v>125134276</v>
      </c>
    </row>
    <row r="321" spans="1:8" ht="14.25" customHeight="1">
      <c r="A321" s="19">
        <v>1014</v>
      </c>
      <c r="B321" s="20" t="s">
        <v>277</v>
      </c>
      <c r="C321" s="33">
        <v>329684700</v>
      </c>
      <c r="D321" s="22">
        <v>94.07</v>
      </c>
      <c r="E321" s="21">
        <f t="shared" si="20"/>
        <v>350467418</v>
      </c>
      <c r="F321" s="21">
        <v>0</v>
      </c>
      <c r="G321" s="21">
        <v>0</v>
      </c>
      <c r="H321" s="21">
        <f t="shared" si="21"/>
        <v>350467418</v>
      </c>
    </row>
    <row r="322" spans="1:10" ht="14.25" customHeight="1">
      <c r="A322" s="19">
        <v>1015</v>
      </c>
      <c r="B322" s="20" t="s">
        <v>278</v>
      </c>
      <c r="C322" s="33">
        <v>624771641</v>
      </c>
      <c r="D322" s="22">
        <v>90.79</v>
      </c>
      <c r="E322" s="21">
        <f t="shared" si="20"/>
        <v>688150282</v>
      </c>
      <c r="F322" s="21">
        <v>0</v>
      </c>
      <c r="G322" s="21">
        <v>1124474</v>
      </c>
      <c r="H322" s="21">
        <f t="shared" si="21"/>
        <v>689274756</v>
      </c>
      <c r="J322" s="43"/>
    </row>
    <row r="323" spans="1:8" ht="14.25" customHeight="1">
      <c r="A323" s="19">
        <v>1016</v>
      </c>
      <c r="B323" s="20" t="s">
        <v>279</v>
      </c>
      <c r="C323" s="33">
        <v>615642400</v>
      </c>
      <c r="D323" s="22">
        <v>98.79</v>
      </c>
      <c r="E323" s="21">
        <f t="shared" si="20"/>
        <v>623182913</v>
      </c>
      <c r="F323" s="21">
        <v>0</v>
      </c>
      <c r="G323" s="21">
        <v>1545288</v>
      </c>
      <c r="H323" s="21">
        <f t="shared" si="21"/>
        <v>624728201</v>
      </c>
    </row>
    <row r="324" spans="1:8" ht="14.25" customHeight="1">
      <c r="A324" s="19">
        <v>1017</v>
      </c>
      <c r="B324" s="20" t="s">
        <v>280</v>
      </c>
      <c r="C324" s="33">
        <v>780281582</v>
      </c>
      <c r="D324" s="22">
        <v>96.6</v>
      </c>
      <c r="E324" s="21">
        <f t="shared" si="20"/>
        <v>807744909</v>
      </c>
      <c r="F324" s="21">
        <v>0</v>
      </c>
      <c r="G324" s="21">
        <v>0</v>
      </c>
      <c r="H324" s="21">
        <f t="shared" si="21"/>
        <v>807744909</v>
      </c>
    </row>
    <row r="325" spans="1:8" ht="14.25" customHeight="1">
      <c r="A325" s="19">
        <v>1018</v>
      </c>
      <c r="B325" s="20" t="s">
        <v>281</v>
      </c>
      <c r="C325" s="33">
        <v>280120903</v>
      </c>
      <c r="D325" s="22">
        <v>98.59</v>
      </c>
      <c r="E325" s="21">
        <f t="shared" si="20"/>
        <v>284127095</v>
      </c>
      <c r="F325" s="21">
        <v>0</v>
      </c>
      <c r="G325" s="21">
        <v>0</v>
      </c>
      <c r="H325" s="21">
        <f t="shared" si="21"/>
        <v>284127095</v>
      </c>
    </row>
    <row r="326" spans="1:8" ht="14.25" customHeight="1">
      <c r="A326" s="19">
        <v>1019</v>
      </c>
      <c r="B326" s="20" t="s">
        <v>282</v>
      </c>
      <c r="C326" s="33">
        <v>748264745</v>
      </c>
      <c r="D326" s="22">
        <v>80.81</v>
      </c>
      <c r="E326" s="21">
        <f t="shared" si="20"/>
        <v>925955630</v>
      </c>
      <c r="F326" s="21">
        <v>0</v>
      </c>
      <c r="G326" s="21">
        <v>65914</v>
      </c>
      <c r="H326" s="21">
        <f t="shared" si="21"/>
        <v>926021544</v>
      </c>
    </row>
    <row r="327" spans="1:8" ht="14.25" customHeight="1">
      <c r="A327" s="19">
        <v>1020</v>
      </c>
      <c r="B327" s="20" t="s">
        <v>283</v>
      </c>
      <c r="C327" s="33">
        <v>115782341</v>
      </c>
      <c r="D327" s="22">
        <v>94.88</v>
      </c>
      <c r="E327" s="21">
        <f t="shared" si="20"/>
        <v>122030292</v>
      </c>
      <c r="F327" s="21">
        <v>0</v>
      </c>
      <c r="G327" s="21">
        <v>179792</v>
      </c>
      <c r="H327" s="21">
        <f t="shared" si="21"/>
        <v>122210084</v>
      </c>
    </row>
    <row r="328" spans="1:8" ht="14.25" customHeight="1">
      <c r="A328" s="19">
        <v>1021</v>
      </c>
      <c r="B328" s="20" t="s">
        <v>284</v>
      </c>
      <c r="C328" s="33">
        <v>4104116900</v>
      </c>
      <c r="D328" s="22">
        <v>96.5</v>
      </c>
      <c r="E328" s="21">
        <f t="shared" si="20"/>
        <v>4252970881</v>
      </c>
      <c r="F328" s="21">
        <v>0</v>
      </c>
      <c r="G328" s="21">
        <v>0</v>
      </c>
      <c r="H328" s="21">
        <f t="shared" si="21"/>
        <v>4252970881</v>
      </c>
    </row>
    <row r="329" spans="1:8" ht="14.25" customHeight="1">
      <c r="A329" s="19">
        <v>1022</v>
      </c>
      <c r="B329" s="20" t="s">
        <v>285</v>
      </c>
      <c r="C329" s="33">
        <v>2613976657</v>
      </c>
      <c r="D329" s="22">
        <v>80.68</v>
      </c>
      <c r="E329" s="21">
        <f t="shared" si="20"/>
        <v>3239931404</v>
      </c>
      <c r="F329" s="21">
        <v>0</v>
      </c>
      <c r="G329" s="21">
        <v>483414</v>
      </c>
      <c r="H329" s="21">
        <f t="shared" si="21"/>
        <v>3240414818</v>
      </c>
    </row>
    <row r="330" spans="1:8" ht="14.25" customHeight="1">
      <c r="A330" s="19">
        <v>1023</v>
      </c>
      <c r="B330" s="20" t="s">
        <v>286</v>
      </c>
      <c r="C330" s="33">
        <v>91982900</v>
      </c>
      <c r="D330" s="22">
        <v>100.28</v>
      </c>
      <c r="E330" s="21">
        <f t="shared" si="20"/>
        <v>91726067</v>
      </c>
      <c r="F330" s="21">
        <v>0</v>
      </c>
      <c r="G330" s="21">
        <v>0</v>
      </c>
      <c r="H330" s="21">
        <f t="shared" si="21"/>
        <v>91726067</v>
      </c>
    </row>
    <row r="331" spans="1:8" ht="14.25" customHeight="1">
      <c r="A331" s="19">
        <v>1024</v>
      </c>
      <c r="B331" s="20" t="s">
        <v>287</v>
      </c>
      <c r="C331" s="33">
        <v>1356706165</v>
      </c>
      <c r="D331" s="22">
        <v>83.46</v>
      </c>
      <c r="E331" s="21">
        <f t="shared" si="20"/>
        <v>1625576522</v>
      </c>
      <c r="F331" s="21">
        <v>0</v>
      </c>
      <c r="G331" s="21">
        <v>0</v>
      </c>
      <c r="H331" s="21">
        <f t="shared" si="21"/>
        <v>1625576522</v>
      </c>
    </row>
    <row r="332" spans="1:8" ht="14.25" customHeight="1">
      <c r="A332" s="19">
        <v>1025</v>
      </c>
      <c r="B332" s="20" t="s">
        <v>288</v>
      </c>
      <c r="C332" s="33">
        <v>698702307</v>
      </c>
      <c r="D332" s="22">
        <v>81.66</v>
      </c>
      <c r="E332" s="21">
        <f t="shared" si="20"/>
        <v>855623692</v>
      </c>
      <c r="F332" s="21">
        <v>0</v>
      </c>
      <c r="G332" s="21">
        <v>0</v>
      </c>
      <c r="H332" s="21">
        <f t="shared" si="21"/>
        <v>855623692</v>
      </c>
    </row>
    <row r="333" spans="1:8" ht="14.25" customHeight="1">
      <c r="A333" s="19">
        <v>1026</v>
      </c>
      <c r="B333" s="20" t="s">
        <v>289</v>
      </c>
      <c r="C333" s="33">
        <v>536080509</v>
      </c>
      <c r="D333" s="22">
        <v>104.41</v>
      </c>
      <c r="E333" s="21">
        <f t="shared" si="20"/>
        <v>513437898</v>
      </c>
      <c r="F333" s="21">
        <v>0</v>
      </c>
      <c r="G333" s="21">
        <v>610479</v>
      </c>
      <c r="H333" s="21">
        <f t="shared" si="21"/>
        <v>514048377</v>
      </c>
    </row>
    <row r="334" spans="1:8" ht="14.25" customHeight="1">
      <c r="A334" s="19"/>
      <c r="B334" s="20"/>
      <c r="C334" s="21"/>
      <c r="D334" s="24"/>
      <c r="E334" s="17"/>
      <c r="F334" s="21"/>
      <c r="G334" s="21"/>
      <c r="H334" s="21"/>
    </row>
    <row r="335" spans="1:8" ht="14.25" customHeight="1">
      <c r="A335" s="19"/>
      <c r="B335" s="41" t="s">
        <v>568</v>
      </c>
      <c r="C335" s="44">
        <f>SUM(C308:C334)</f>
        <v>19790934370</v>
      </c>
      <c r="D335" s="29">
        <f>((+C335/E335)*100)</f>
        <v>90.71838431532392</v>
      </c>
      <c r="E335" s="44">
        <f>SUM(E308:E334)</f>
        <v>21815792377</v>
      </c>
      <c r="F335" s="44">
        <f>SUM(F308:F334)</f>
        <v>0</v>
      </c>
      <c r="G335" s="44">
        <f>SUM(G308:G334)</f>
        <v>6460682</v>
      </c>
      <c r="H335" s="44">
        <f>SUM(H308:H334)</f>
        <v>21822253059</v>
      </c>
    </row>
    <row r="336" spans="1:8" ht="14.25" customHeight="1">
      <c r="A336" s="19"/>
      <c r="B336" s="20"/>
      <c r="C336" s="17"/>
      <c r="D336" s="24"/>
      <c r="E336" s="17"/>
      <c r="F336" s="17"/>
      <c r="G336" s="17"/>
      <c r="H336" s="17"/>
    </row>
    <row r="337" spans="1:8" ht="14.25" customHeight="1">
      <c r="A337" s="31"/>
      <c r="B337" s="20"/>
      <c r="C337" s="45"/>
      <c r="D337" s="32"/>
      <c r="E337" s="45"/>
      <c r="F337" s="45"/>
      <c r="G337" s="45"/>
      <c r="H337" s="45"/>
    </row>
    <row r="338" spans="1:8" ht="14.25" customHeight="1">
      <c r="A338" s="19"/>
      <c r="B338" s="64" t="s">
        <v>290</v>
      </c>
      <c r="C338" s="17"/>
      <c r="D338" s="22"/>
      <c r="E338" s="17"/>
      <c r="F338" s="17"/>
      <c r="G338" s="17"/>
      <c r="H338" s="17"/>
    </row>
    <row r="339" spans="1:9" ht="14.25" customHeight="1">
      <c r="A339" s="19">
        <v>1101</v>
      </c>
      <c r="B339" s="20" t="s">
        <v>291</v>
      </c>
      <c r="C339" s="33">
        <v>2811499350</v>
      </c>
      <c r="D339" s="22">
        <v>92.83</v>
      </c>
      <c r="E339" s="21">
        <f aca="true" t="shared" si="22" ref="E339:E350">ROUND((+C339/D339*100),0)</f>
        <v>3028653830</v>
      </c>
      <c r="F339" s="21">
        <v>0</v>
      </c>
      <c r="G339" s="21">
        <v>4507360</v>
      </c>
      <c r="H339" s="21">
        <f aca="true" t="shared" si="23" ref="H339:H350">+E339+G339</f>
        <v>3033161190</v>
      </c>
      <c r="I339" s="47"/>
    </row>
    <row r="340" spans="1:9" ht="14.25" customHeight="1">
      <c r="A340" s="19">
        <v>1102</v>
      </c>
      <c r="B340" s="20" t="s">
        <v>292</v>
      </c>
      <c r="C340" s="33">
        <v>3266948200</v>
      </c>
      <c r="D340" s="22">
        <v>101.82</v>
      </c>
      <c r="E340" s="21">
        <f t="shared" si="22"/>
        <v>3208552544</v>
      </c>
      <c r="F340" s="21">
        <v>0</v>
      </c>
      <c r="G340" s="32">
        <v>13709826</v>
      </c>
      <c r="H340" s="21">
        <f t="shared" si="23"/>
        <v>3222262370</v>
      </c>
      <c r="I340" s="47"/>
    </row>
    <row r="341" spans="1:9" ht="14.25" customHeight="1">
      <c r="A341" s="19">
        <v>1103</v>
      </c>
      <c r="B341" s="20" t="s">
        <v>19</v>
      </c>
      <c r="C341" s="33">
        <v>8601944310</v>
      </c>
      <c r="D341" s="22">
        <v>94.6</v>
      </c>
      <c r="E341" s="21">
        <f t="shared" si="22"/>
        <v>9092964387</v>
      </c>
      <c r="F341" s="21">
        <v>0</v>
      </c>
      <c r="G341" s="21">
        <v>27035685</v>
      </c>
      <c r="H341" s="21">
        <f t="shared" si="23"/>
        <v>9120000072</v>
      </c>
      <c r="I341" s="47"/>
    </row>
    <row r="342" spans="1:9" ht="14.25" customHeight="1">
      <c r="A342" s="19">
        <v>1104</v>
      </c>
      <c r="B342" s="20" t="s">
        <v>293</v>
      </c>
      <c r="C342" s="33">
        <v>390306400</v>
      </c>
      <c r="D342" s="22">
        <v>85.44</v>
      </c>
      <c r="E342" s="21">
        <f t="shared" si="22"/>
        <v>456819288</v>
      </c>
      <c r="F342" s="21">
        <v>0</v>
      </c>
      <c r="G342" s="21">
        <v>3381420</v>
      </c>
      <c r="H342" s="21">
        <f t="shared" si="23"/>
        <v>460200708</v>
      </c>
      <c r="I342" s="47"/>
    </row>
    <row r="343" spans="1:9" ht="14.25" customHeight="1">
      <c r="A343" s="19">
        <v>1105</v>
      </c>
      <c r="B343" s="20" t="s">
        <v>294</v>
      </c>
      <c r="C343" s="33">
        <v>316902300</v>
      </c>
      <c r="D343" s="22">
        <v>94.69</v>
      </c>
      <c r="E343" s="21">
        <f t="shared" si="22"/>
        <v>334673461</v>
      </c>
      <c r="F343" s="21">
        <v>0</v>
      </c>
      <c r="G343" s="21">
        <v>0</v>
      </c>
      <c r="H343" s="21">
        <f t="shared" si="23"/>
        <v>334673461</v>
      </c>
      <c r="I343" s="47"/>
    </row>
    <row r="344" spans="1:9" ht="14.25" customHeight="1">
      <c r="A344" s="19">
        <v>1106</v>
      </c>
      <c r="B344" s="20" t="s">
        <v>202</v>
      </c>
      <c r="C344" s="33">
        <v>3959546070</v>
      </c>
      <c r="D344" s="22">
        <v>94.08</v>
      </c>
      <c r="E344" s="21">
        <f t="shared" si="22"/>
        <v>4208701180</v>
      </c>
      <c r="F344" s="21">
        <v>0</v>
      </c>
      <c r="G344" s="21">
        <v>5228162</v>
      </c>
      <c r="H344" s="21">
        <f t="shared" si="23"/>
        <v>4213929342</v>
      </c>
      <c r="I344" s="47"/>
    </row>
    <row r="345" spans="1:9" ht="14.25" customHeight="1">
      <c r="A345" s="19">
        <v>1107</v>
      </c>
      <c r="B345" s="20" t="s">
        <v>203</v>
      </c>
      <c r="C345" s="33">
        <v>4619628750</v>
      </c>
      <c r="D345" s="22">
        <v>94.35</v>
      </c>
      <c r="E345" s="21">
        <f t="shared" si="22"/>
        <v>4896267886</v>
      </c>
      <c r="F345" s="21">
        <v>0</v>
      </c>
      <c r="G345" s="21">
        <v>6268296</v>
      </c>
      <c r="H345" s="21">
        <f t="shared" si="23"/>
        <v>4902536182</v>
      </c>
      <c r="I345" s="47"/>
    </row>
    <row r="346" spans="1:9" ht="14.25" customHeight="1">
      <c r="A346" s="19">
        <v>1108</v>
      </c>
      <c r="B346" s="20" t="s">
        <v>295</v>
      </c>
      <c r="C346" s="33">
        <v>502034300</v>
      </c>
      <c r="D346" s="22">
        <v>98.33</v>
      </c>
      <c r="E346" s="21">
        <f t="shared" si="22"/>
        <v>510560663</v>
      </c>
      <c r="F346" s="21">
        <v>0</v>
      </c>
      <c r="G346" s="21">
        <v>1838457</v>
      </c>
      <c r="H346" s="21">
        <f t="shared" si="23"/>
        <v>512399120</v>
      </c>
      <c r="I346" s="47"/>
    </row>
    <row r="347" spans="1:9" ht="14.25" customHeight="1">
      <c r="A347" s="19">
        <v>1111</v>
      </c>
      <c r="B347" s="20" t="s">
        <v>296</v>
      </c>
      <c r="C347" s="33">
        <v>2236523510</v>
      </c>
      <c r="D347" s="22">
        <v>94.96</v>
      </c>
      <c r="E347" s="21">
        <f t="shared" si="22"/>
        <v>2355226948</v>
      </c>
      <c r="F347" s="21">
        <v>0</v>
      </c>
      <c r="G347" s="21">
        <v>16445936</v>
      </c>
      <c r="H347" s="21">
        <f t="shared" si="23"/>
        <v>2371672884</v>
      </c>
      <c r="I347" s="47"/>
    </row>
    <row r="348" spans="1:9" ht="14.25" customHeight="1">
      <c r="A348" s="19">
        <v>1112</v>
      </c>
      <c r="B348" s="20" t="s">
        <v>584</v>
      </c>
      <c r="C348" s="33">
        <v>2597577816</v>
      </c>
      <c r="D348" s="22">
        <v>92.94</v>
      </c>
      <c r="E348" s="21">
        <f t="shared" si="22"/>
        <v>2794897586</v>
      </c>
      <c r="F348" s="21">
        <v>0</v>
      </c>
      <c r="G348" s="21">
        <v>3114537</v>
      </c>
      <c r="H348" s="21">
        <f t="shared" si="23"/>
        <v>2798012123</v>
      </c>
      <c r="I348" s="47"/>
    </row>
    <row r="349" spans="1:9" ht="14.25" customHeight="1">
      <c r="A349" s="19">
        <v>1113</v>
      </c>
      <c r="B349" s="20" t="s">
        <v>297</v>
      </c>
      <c r="C349" s="33">
        <v>5980537941</v>
      </c>
      <c r="D349" s="22">
        <v>88.93</v>
      </c>
      <c r="E349" s="21">
        <f t="shared" si="22"/>
        <v>6724994873</v>
      </c>
      <c r="F349" s="21">
        <v>0</v>
      </c>
      <c r="G349" s="21">
        <v>11639247</v>
      </c>
      <c r="H349" s="21">
        <f t="shared" si="23"/>
        <v>6736634120</v>
      </c>
      <c r="I349" s="47"/>
    </row>
    <row r="350" spans="1:9" ht="14.25" customHeight="1">
      <c r="A350" s="19">
        <v>1114</v>
      </c>
      <c r="B350" s="20" t="s">
        <v>588</v>
      </c>
      <c r="C350" s="33">
        <v>7174701400</v>
      </c>
      <c r="D350" s="25">
        <v>82.96</v>
      </c>
      <c r="E350" s="21">
        <f t="shared" si="22"/>
        <v>8648386451</v>
      </c>
      <c r="F350" s="21">
        <v>0</v>
      </c>
      <c r="G350" s="21">
        <v>8602343</v>
      </c>
      <c r="H350" s="21">
        <f t="shared" si="23"/>
        <v>8656988794</v>
      </c>
      <c r="I350" s="47"/>
    </row>
    <row r="351" spans="1:9" ht="14.25" customHeight="1">
      <c r="A351" s="19"/>
      <c r="B351" s="20"/>
      <c r="C351" s="33"/>
      <c r="D351" s="25"/>
      <c r="E351" s="21"/>
      <c r="F351" s="21"/>
      <c r="G351" s="21"/>
      <c r="H351" s="21"/>
      <c r="I351" s="47"/>
    </row>
    <row r="352" spans="1:9" ht="14.25" customHeight="1">
      <c r="A352" s="19"/>
      <c r="B352" s="41" t="s">
        <v>569</v>
      </c>
      <c r="C352" s="44">
        <f>SUM(C339:C350)</f>
        <v>42458150347</v>
      </c>
      <c r="D352" s="29">
        <f>((+C352/E352)*100)</f>
        <v>91.78017448022831</v>
      </c>
      <c r="E352" s="44">
        <f>SUM(E339:E350)</f>
        <v>46260699097</v>
      </c>
      <c r="F352" s="44">
        <f>SUM(F339:F350)</f>
        <v>0</v>
      </c>
      <c r="G352" s="44">
        <f>SUM(G339:G350)</f>
        <v>101771269</v>
      </c>
      <c r="H352" s="44">
        <f>SUM(H339:H350)</f>
        <v>46362470366</v>
      </c>
      <c r="I352" s="47"/>
    </row>
    <row r="353" spans="1:8" ht="14.25" customHeight="1">
      <c r="A353" s="19"/>
      <c r="B353" s="20"/>
      <c r="C353" s="17"/>
      <c r="D353" s="24"/>
      <c r="E353" s="17"/>
      <c r="F353" s="17"/>
      <c r="G353" s="17"/>
      <c r="H353" s="17"/>
    </row>
    <row r="354" spans="1:8" ht="14.25" customHeight="1">
      <c r="A354" s="31"/>
      <c r="B354" s="20"/>
      <c r="C354" s="45"/>
      <c r="D354" s="32"/>
      <c r="E354" s="45"/>
      <c r="F354" s="45"/>
      <c r="G354" s="45"/>
      <c r="H354" s="45"/>
    </row>
    <row r="355" spans="1:8" ht="14.25" customHeight="1">
      <c r="A355" s="19"/>
      <c r="B355" s="64" t="s">
        <v>298</v>
      </c>
      <c r="C355" s="17"/>
      <c r="D355" s="22"/>
      <c r="E355" s="17"/>
      <c r="F355" s="17"/>
      <c r="G355" s="17"/>
      <c r="H355" s="17"/>
    </row>
    <row r="356" spans="1:8" ht="14.25" customHeight="1">
      <c r="A356" s="19">
        <v>1201</v>
      </c>
      <c r="B356" s="34" t="s">
        <v>600</v>
      </c>
      <c r="C356" s="33">
        <v>2441364903</v>
      </c>
      <c r="D356" s="22">
        <v>90.07</v>
      </c>
      <c r="E356" s="21">
        <f aca="true" t="shared" si="24" ref="E356:E380">ROUND((+C356/D356*100),0)</f>
        <v>2710519488</v>
      </c>
      <c r="F356" s="21">
        <v>0</v>
      </c>
      <c r="G356" s="21">
        <v>0</v>
      </c>
      <c r="H356" s="21">
        <f aca="true" t="shared" si="25" ref="H356:H380">+E356+G356</f>
        <v>2710519488</v>
      </c>
    </row>
    <row r="357" spans="1:8" ht="14.25" customHeight="1">
      <c r="A357" s="19">
        <v>1202</v>
      </c>
      <c r="B357" s="20" t="s">
        <v>299</v>
      </c>
      <c r="C357" s="33">
        <v>1758539400</v>
      </c>
      <c r="D357" s="22">
        <v>96.83</v>
      </c>
      <c r="E357" s="21">
        <f t="shared" si="24"/>
        <v>1816110090</v>
      </c>
      <c r="F357" s="21">
        <v>0</v>
      </c>
      <c r="G357" s="21">
        <v>1928442</v>
      </c>
      <c r="H357" s="21">
        <f t="shared" si="25"/>
        <v>1818038532</v>
      </c>
    </row>
    <row r="358" spans="1:8" ht="14.25" customHeight="1">
      <c r="A358" s="19">
        <v>1203</v>
      </c>
      <c r="B358" s="20" t="s">
        <v>300</v>
      </c>
      <c r="C358" s="33">
        <v>655256000</v>
      </c>
      <c r="D358" s="22">
        <v>101.45</v>
      </c>
      <c r="E358" s="21">
        <f t="shared" si="24"/>
        <v>645890586</v>
      </c>
      <c r="F358" s="21">
        <v>0</v>
      </c>
      <c r="G358" s="21">
        <v>25</v>
      </c>
      <c r="H358" s="21">
        <f t="shared" si="25"/>
        <v>645890611</v>
      </c>
    </row>
    <row r="359" spans="1:8" ht="14.25" customHeight="1">
      <c r="A359" s="19">
        <v>1204</v>
      </c>
      <c r="B359" s="20" t="s">
        <v>301</v>
      </c>
      <c r="C359" s="33">
        <v>1903313750</v>
      </c>
      <c r="D359" s="22">
        <v>25.03</v>
      </c>
      <c r="E359" s="21">
        <f t="shared" si="24"/>
        <v>7604130044</v>
      </c>
      <c r="F359" s="21">
        <v>0</v>
      </c>
      <c r="G359" s="21">
        <v>2227252</v>
      </c>
      <c r="H359" s="21">
        <f t="shared" si="25"/>
        <v>7606357296</v>
      </c>
    </row>
    <row r="360" spans="1:8" ht="14.25" customHeight="1">
      <c r="A360" s="19">
        <v>1205</v>
      </c>
      <c r="B360" s="20" t="s">
        <v>302</v>
      </c>
      <c r="C360" s="33">
        <v>7188769700</v>
      </c>
      <c r="D360" s="22">
        <v>37.88</v>
      </c>
      <c r="E360" s="21">
        <f t="shared" si="24"/>
        <v>18977744720</v>
      </c>
      <c r="F360" s="21">
        <v>0</v>
      </c>
      <c r="G360" s="21">
        <v>6056065</v>
      </c>
      <c r="H360" s="21">
        <f t="shared" si="25"/>
        <v>18983800785</v>
      </c>
    </row>
    <row r="361" spans="1:8" ht="14.25" customHeight="1">
      <c r="A361" s="19">
        <v>1206</v>
      </c>
      <c r="B361" s="20" t="s">
        <v>303</v>
      </c>
      <c r="C361" s="33">
        <v>185406900</v>
      </c>
      <c r="D361" s="22">
        <v>86.46</v>
      </c>
      <c r="E361" s="21">
        <f t="shared" si="24"/>
        <v>214442401</v>
      </c>
      <c r="F361" s="21">
        <v>0</v>
      </c>
      <c r="G361" s="21">
        <v>198378</v>
      </c>
      <c r="H361" s="21">
        <f t="shared" si="25"/>
        <v>214640779</v>
      </c>
    </row>
    <row r="362" spans="1:8" ht="14.25" customHeight="1">
      <c r="A362" s="19">
        <v>1207</v>
      </c>
      <c r="B362" s="34" t="s">
        <v>596</v>
      </c>
      <c r="C362" s="33">
        <v>572676700</v>
      </c>
      <c r="D362" s="22">
        <v>41.35</v>
      </c>
      <c r="E362" s="21">
        <f t="shared" si="24"/>
        <v>1384949698</v>
      </c>
      <c r="F362" s="21">
        <v>0</v>
      </c>
      <c r="G362" s="21">
        <v>41</v>
      </c>
      <c r="H362" s="21">
        <f t="shared" si="25"/>
        <v>1384949739</v>
      </c>
    </row>
    <row r="363" spans="1:8" ht="14.25" customHeight="1">
      <c r="A363" s="19">
        <v>1208</v>
      </c>
      <c r="B363" s="20" t="s">
        <v>304</v>
      </c>
      <c r="C363" s="33">
        <v>236790000</v>
      </c>
      <c r="D363" s="22">
        <v>54.24</v>
      </c>
      <c r="E363" s="21">
        <f t="shared" si="24"/>
        <v>436559735</v>
      </c>
      <c r="F363" s="21">
        <v>0</v>
      </c>
      <c r="G363" s="21">
        <v>1289094</v>
      </c>
      <c r="H363" s="21">
        <f t="shared" si="25"/>
        <v>437848829</v>
      </c>
    </row>
    <row r="364" spans="1:8" ht="14.25" customHeight="1">
      <c r="A364" s="19">
        <v>1209</v>
      </c>
      <c r="B364" s="20" t="s">
        <v>305</v>
      </c>
      <c r="C364" s="33">
        <v>1058860300</v>
      </c>
      <c r="D364" s="22">
        <v>43.66</v>
      </c>
      <c r="E364" s="21">
        <f t="shared" si="24"/>
        <v>2425241182</v>
      </c>
      <c r="F364" s="21">
        <v>0</v>
      </c>
      <c r="G364" s="21">
        <v>0</v>
      </c>
      <c r="H364" s="21">
        <f t="shared" si="25"/>
        <v>2425241182</v>
      </c>
    </row>
    <row r="365" spans="1:8" ht="14.25" customHeight="1">
      <c r="A365" s="19">
        <v>1210</v>
      </c>
      <c r="B365" s="20" t="s">
        <v>306</v>
      </c>
      <c r="C365" s="33">
        <v>492411800</v>
      </c>
      <c r="D365" s="22">
        <v>31.97</v>
      </c>
      <c r="E365" s="21">
        <f t="shared" si="24"/>
        <v>1540230841</v>
      </c>
      <c r="F365" s="21">
        <v>0</v>
      </c>
      <c r="G365" s="21">
        <v>588875</v>
      </c>
      <c r="H365" s="21">
        <f t="shared" si="25"/>
        <v>1540819716</v>
      </c>
    </row>
    <row r="366" spans="1:8" ht="14.25" customHeight="1">
      <c r="A366" s="19">
        <v>1211</v>
      </c>
      <c r="B366" s="20" t="s">
        <v>307</v>
      </c>
      <c r="C366" s="33">
        <v>444499100</v>
      </c>
      <c r="D366" s="22">
        <v>46.1</v>
      </c>
      <c r="E366" s="21">
        <f t="shared" si="24"/>
        <v>964206291</v>
      </c>
      <c r="F366" s="21">
        <v>0</v>
      </c>
      <c r="G366" s="21">
        <v>0</v>
      </c>
      <c r="H366" s="21">
        <f t="shared" si="25"/>
        <v>964206291</v>
      </c>
    </row>
    <row r="367" spans="1:8" ht="14.25" customHeight="1">
      <c r="A367" s="19">
        <v>1212</v>
      </c>
      <c r="B367" s="20" t="s">
        <v>239</v>
      </c>
      <c r="C367" s="33">
        <v>7755719400</v>
      </c>
      <c r="D367" s="22">
        <v>81.72</v>
      </c>
      <c r="E367" s="21">
        <f t="shared" si="24"/>
        <v>9490601322</v>
      </c>
      <c r="F367" s="21">
        <v>0</v>
      </c>
      <c r="G367" s="21">
        <v>6089819</v>
      </c>
      <c r="H367" s="21">
        <f t="shared" si="25"/>
        <v>9496691141</v>
      </c>
    </row>
    <row r="368" spans="1:8" ht="14.25" customHeight="1">
      <c r="A368" s="19">
        <v>1213</v>
      </c>
      <c r="B368" s="20" t="s">
        <v>308</v>
      </c>
      <c r="C368" s="33">
        <v>3385485300</v>
      </c>
      <c r="D368" s="22">
        <v>97.39</v>
      </c>
      <c r="E368" s="21">
        <f t="shared" si="24"/>
        <v>3476214498</v>
      </c>
      <c r="F368" s="21">
        <v>0</v>
      </c>
      <c r="G368" s="21">
        <v>10000000</v>
      </c>
      <c r="H368" s="21">
        <f t="shared" si="25"/>
        <v>3486214498</v>
      </c>
    </row>
    <row r="369" spans="1:8" ht="14.25" customHeight="1">
      <c r="A369" s="19">
        <v>1214</v>
      </c>
      <c r="B369" s="34" t="s">
        <v>601</v>
      </c>
      <c r="C369" s="33">
        <v>2506176100</v>
      </c>
      <c r="D369" s="22">
        <v>53.09</v>
      </c>
      <c r="E369" s="21">
        <f t="shared" si="24"/>
        <v>4720618007</v>
      </c>
      <c r="F369" s="21">
        <v>0</v>
      </c>
      <c r="G369" s="21">
        <v>0</v>
      </c>
      <c r="H369" s="21">
        <f t="shared" si="25"/>
        <v>4720618007</v>
      </c>
    </row>
    <row r="370" spans="1:8" ht="14.25" customHeight="1">
      <c r="A370" s="19">
        <v>1215</v>
      </c>
      <c r="B370" s="20" t="s">
        <v>309</v>
      </c>
      <c r="C370" s="33">
        <v>3497558900</v>
      </c>
      <c r="D370" s="22">
        <v>41.82</v>
      </c>
      <c r="E370" s="21">
        <f t="shared" si="24"/>
        <v>8363364180</v>
      </c>
      <c r="F370" s="21">
        <v>0</v>
      </c>
      <c r="G370" s="21">
        <v>3114583</v>
      </c>
      <c r="H370" s="21">
        <f t="shared" si="25"/>
        <v>8366478763</v>
      </c>
    </row>
    <row r="371" spans="1:8" ht="14.25" customHeight="1">
      <c r="A371" s="19">
        <v>1216</v>
      </c>
      <c r="B371" s="20" t="s">
        <v>310</v>
      </c>
      <c r="C371" s="33">
        <v>3287049100</v>
      </c>
      <c r="D371" s="22">
        <v>96.4</v>
      </c>
      <c r="E371" s="21">
        <f t="shared" si="24"/>
        <v>3409801971</v>
      </c>
      <c r="F371" s="21">
        <v>0</v>
      </c>
      <c r="G371" s="21">
        <v>4905614</v>
      </c>
      <c r="H371" s="21">
        <f t="shared" si="25"/>
        <v>3414707585</v>
      </c>
    </row>
    <row r="372" spans="1:8" ht="14.25" customHeight="1">
      <c r="A372" s="19">
        <v>1217</v>
      </c>
      <c r="B372" s="20" t="s">
        <v>311</v>
      </c>
      <c r="C372" s="33">
        <v>7527627300</v>
      </c>
      <c r="D372" s="22">
        <v>93.49</v>
      </c>
      <c r="E372" s="21">
        <f t="shared" si="24"/>
        <v>8051799444</v>
      </c>
      <c r="F372" s="21">
        <v>0</v>
      </c>
      <c r="G372" s="21">
        <v>20893032</v>
      </c>
      <c r="H372" s="21">
        <f t="shared" si="25"/>
        <v>8072692476</v>
      </c>
    </row>
    <row r="373" spans="1:8" ht="14.25" customHeight="1">
      <c r="A373" s="19">
        <v>1218</v>
      </c>
      <c r="B373" s="20" t="s">
        <v>312</v>
      </c>
      <c r="C373" s="33">
        <v>4541621400</v>
      </c>
      <c r="D373" s="22">
        <v>98.82</v>
      </c>
      <c r="E373" s="21">
        <f t="shared" si="24"/>
        <v>4595852459</v>
      </c>
      <c r="F373" s="21">
        <v>0</v>
      </c>
      <c r="G373" s="21">
        <v>7237413</v>
      </c>
      <c r="H373" s="21">
        <f t="shared" si="25"/>
        <v>4603089872</v>
      </c>
    </row>
    <row r="374" spans="1:8" ht="14.25" customHeight="1">
      <c r="A374" s="19">
        <v>1219</v>
      </c>
      <c r="B374" s="20" t="s">
        <v>313</v>
      </c>
      <c r="C374" s="33">
        <v>2296155600</v>
      </c>
      <c r="D374" s="22">
        <v>46.03</v>
      </c>
      <c r="E374" s="21">
        <f t="shared" si="24"/>
        <v>4988389311</v>
      </c>
      <c r="F374" s="21">
        <v>0</v>
      </c>
      <c r="G374" s="21">
        <v>48</v>
      </c>
      <c r="H374" s="21">
        <f t="shared" si="25"/>
        <v>4988389359</v>
      </c>
    </row>
    <row r="375" spans="1:8" ht="14.25" customHeight="1">
      <c r="A375" s="19">
        <v>1220</v>
      </c>
      <c r="B375" s="20" t="s">
        <v>314</v>
      </c>
      <c r="C375" s="33">
        <v>895177300</v>
      </c>
      <c r="D375" s="22">
        <v>94.33</v>
      </c>
      <c r="E375" s="21">
        <f t="shared" si="24"/>
        <v>948984734</v>
      </c>
      <c r="F375" s="21">
        <v>0</v>
      </c>
      <c r="G375" s="21">
        <v>0</v>
      </c>
      <c r="H375" s="21">
        <f t="shared" si="25"/>
        <v>948984734</v>
      </c>
    </row>
    <row r="376" spans="1:8" ht="14.25" customHeight="1">
      <c r="A376" s="19">
        <v>1221</v>
      </c>
      <c r="B376" s="20" t="s">
        <v>315</v>
      </c>
      <c r="C376" s="33">
        <v>3829366200</v>
      </c>
      <c r="D376" s="22">
        <v>39.46</v>
      </c>
      <c r="E376" s="21">
        <f t="shared" si="24"/>
        <v>9704425241</v>
      </c>
      <c r="F376" s="21">
        <v>0</v>
      </c>
      <c r="G376" s="21">
        <v>6085307</v>
      </c>
      <c r="H376" s="21">
        <f t="shared" si="25"/>
        <v>9710510548</v>
      </c>
    </row>
    <row r="377" spans="1:8" ht="14.25" customHeight="1">
      <c r="A377" s="19">
        <v>1222</v>
      </c>
      <c r="B377" s="20" t="s">
        <v>316</v>
      </c>
      <c r="C377" s="33">
        <v>1426568332</v>
      </c>
      <c r="D377" s="22">
        <v>33.2</v>
      </c>
      <c r="E377" s="21">
        <f t="shared" si="24"/>
        <v>4296892566</v>
      </c>
      <c r="F377" s="21">
        <v>0</v>
      </c>
      <c r="G377" s="21">
        <v>1923008</v>
      </c>
      <c r="H377" s="21">
        <f t="shared" si="25"/>
        <v>4298815574</v>
      </c>
    </row>
    <row r="378" spans="1:8" ht="14.25" customHeight="1">
      <c r="A378" s="19">
        <v>1223</v>
      </c>
      <c r="B378" s="20" t="s">
        <v>317</v>
      </c>
      <c r="C378" s="33">
        <v>409978600</v>
      </c>
      <c r="D378" s="22">
        <v>28.46</v>
      </c>
      <c r="E378" s="21">
        <f t="shared" si="24"/>
        <v>1440543219</v>
      </c>
      <c r="F378" s="21">
        <v>0</v>
      </c>
      <c r="G378" s="21">
        <v>0</v>
      </c>
      <c r="H378" s="21">
        <f t="shared" si="25"/>
        <v>1440543219</v>
      </c>
    </row>
    <row r="379" spans="1:8" ht="14.25" customHeight="1">
      <c r="A379" s="19">
        <v>1224</v>
      </c>
      <c r="B379" s="20" t="s">
        <v>318</v>
      </c>
      <c r="C379" s="33">
        <v>740744500</v>
      </c>
      <c r="D379" s="22">
        <v>87.6</v>
      </c>
      <c r="E379" s="21">
        <f t="shared" si="24"/>
        <v>845598744</v>
      </c>
      <c r="F379" s="21">
        <v>0</v>
      </c>
      <c r="G379" s="21">
        <v>0</v>
      </c>
      <c r="H379" s="21">
        <f t="shared" si="25"/>
        <v>845598744</v>
      </c>
    </row>
    <row r="380" spans="1:8" ht="14.25" customHeight="1">
      <c r="A380" s="19">
        <v>1225</v>
      </c>
      <c r="B380" s="34" t="s">
        <v>602</v>
      </c>
      <c r="C380" s="33">
        <v>3189438600</v>
      </c>
      <c r="D380" s="22">
        <v>27.13</v>
      </c>
      <c r="E380" s="21">
        <f t="shared" si="24"/>
        <v>11756131957</v>
      </c>
      <c r="F380" s="21">
        <v>0</v>
      </c>
      <c r="G380" s="21">
        <v>4054492</v>
      </c>
      <c r="H380" s="21">
        <f t="shared" si="25"/>
        <v>11760186449</v>
      </c>
    </row>
    <row r="381" spans="1:8" ht="14.25" customHeight="1">
      <c r="A381" s="19"/>
      <c r="B381" s="20"/>
      <c r="C381" s="21"/>
      <c r="D381" s="24"/>
      <c r="E381" s="21"/>
      <c r="F381" s="21"/>
      <c r="G381" s="21"/>
      <c r="H381" s="21"/>
    </row>
    <row r="382" spans="1:8" ht="14.25" customHeight="1">
      <c r="A382" s="19"/>
      <c r="B382" s="41" t="s">
        <v>570</v>
      </c>
      <c r="C382" s="44">
        <f>SUM(C356:C381)</f>
        <v>62226555185</v>
      </c>
      <c r="D382" s="29">
        <f>((+C382/E382)*100)</f>
        <v>54.19995263959877</v>
      </c>
      <c r="E382" s="44">
        <f>SUM(E356:E381)</f>
        <v>114809242729</v>
      </c>
      <c r="F382" s="44">
        <f>SUM(F356:F381)</f>
        <v>0</v>
      </c>
      <c r="G382" s="44">
        <f>SUM(G356:G381)</f>
        <v>76591488</v>
      </c>
      <c r="H382" s="44">
        <f>SUM(H356:H381)</f>
        <v>114885834217</v>
      </c>
    </row>
    <row r="383" spans="1:8" ht="14.25" customHeight="1">
      <c r="A383" s="19"/>
      <c r="B383" s="20"/>
      <c r="C383" s="17"/>
      <c r="D383" s="24"/>
      <c r="E383" s="17"/>
      <c r="F383" s="17"/>
      <c r="G383" s="17"/>
      <c r="H383" s="17"/>
    </row>
    <row r="384" spans="1:8" ht="14.25" customHeight="1">
      <c r="A384" s="31"/>
      <c r="B384" s="20"/>
      <c r="C384" s="45"/>
      <c r="D384" s="32"/>
      <c r="E384" s="45"/>
      <c r="F384" s="45"/>
      <c r="G384" s="45"/>
      <c r="H384" s="45"/>
    </row>
    <row r="385" spans="1:8" ht="14.25" customHeight="1">
      <c r="A385" s="19"/>
      <c r="B385" s="64" t="s">
        <v>319</v>
      </c>
      <c r="C385" s="17"/>
      <c r="D385" s="22"/>
      <c r="E385" s="17"/>
      <c r="F385" s="17"/>
      <c r="G385" s="17"/>
      <c r="H385" s="17"/>
    </row>
    <row r="386" spans="1:8" ht="14.25" customHeight="1">
      <c r="A386" s="19">
        <v>1301</v>
      </c>
      <c r="B386" s="20" t="s">
        <v>320</v>
      </c>
      <c r="C386" s="33">
        <v>2232478790</v>
      </c>
      <c r="D386" s="22">
        <v>93.03</v>
      </c>
      <c r="E386" s="21">
        <f aca="true" t="shared" si="26" ref="E386:E438">ROUND((+C386/D386*100),0)</f>
        <v>2399740718</v>
      </c>
      <c r="F386" s="21">
        <v>0</v>
      </c>
      <c r="G386" s="21">
        <v>0</v>
      </c>
      <c r="H386" s="21">
        <f aca="true" t="shared" si="27" ref="H386:H438">+E386+G386</f>
        <v>2399740718</v>
      </c>
    </row>
    <row r="387" spans="1:8" ht="14.25" customHeight="1">
      <c r="A387" s="19">
        <v>1302</v>
      </c>
      <c r="B387" s="20" t="s">
        <v>321</v>
      </c>
      <c r="C387" s="33">
        <v>607262700</v>
      </c>
      <c r="D387" s="22">
        <v>80.01</v>
      </c>
      <c r="E387" s="21">
        <f t="shared" si="26"/>
        <v>758983502</v>
      </c>
      <c r="F387" s="21">
        <v>0</v>
      </c>
      <c r="G387" s="21">
        <v>226224</v>
      </c>
      <c r="H387" s="21">
        <f t="shared" si="27"/>
        <v>759209726</v>
      </c>
    </row>
    <row r="388" spans="1:8" ht="14.25" customHeight="1">
      <c r="A388" s="19">
        <v>1303</v>
      </c>
      <c r="B388" s="20" t="s">
        <v>322</v>
      </c>
      <c r="C388" s="33">
        <v>192242000</v>
      </c>
      <c r="D388" s="22">
        <v>97.88</v>
      </c>
      <c r="E388" s="21">
        <f t="shared" si="26"/>
        <v>196405803</v>
      </c>
      <c r="F388" s="21">
        <v>0</v>
      </c>
      <c r="G388" s="21">
        <v>0</v>
      </c>
      <c r="H388" s="21">
        <f t="shared" si="27"/>
        <v>196405803</v>
      </c>
    </row>
    <row r="389" spans="1:8" ht="14.25" customHeight="1">
      <c r="A389" s="19">
        <v>1304</v>
      </c>
      <c r="B389" s="20" t="s">
        <v>323</v>
      </c>
      <c r="C389" s="33">
        <v>1848445800</v>
      </c>
      <c r="D389" s="22">
        <v>98.22</v>
      </c>
      <c r="E389" s="21">
        <f t="shared" si="26"/>
        <v>1881944411</v>
      </c>
      <c r="F389" s="21">
        <v>0</v>
      </c>
      <c r="G389" s="21">
        <v>0</v>
      </c>
      <c r="H389" s="21">
        <f t="shared" si="27"/>
        <v>1881944411</v>
      </c>
    </row>
    <row r="390" spans="1:8" ht="14.25" customHeight="1">
      <c r="A390" s="19">
        <v>1305</v>
      </c>
      <c r="B390" s="20" t="s">
        <v>324</v>
      </c>
      <c r="C390" s="33">
        <v>917891200</v>
      </c>
      <c r="D390" s="22">
        <v>97.89</v>
      </c>
      <c r="E390" s="21">
        <f t="shared" si="26"/>
        <v>937676167</v>
      </c>
      <c r="F390" s="21">
        <v>0</v>
      </c>
      <c r="G390" s="21">
        <v>1715363</v>
      </c>
      <c r="H390" s="21">
        <f t="shared" si="27"/>
        <v>939391530</v>
      </c>
    </row>
    <row r="391" spans="1:8" ht="14.25" customHeight="1">
      <c r="A391" s="19">
        <v>1306</v>
      </c>
      <c r="B391" s="20" t="s">
        <v>325</v>
      </c>
      <c r="C391" s="33">
        <v>928140600</v>
      </c>
      <c r="D391" s="22">
        <v>83.92</v>
      </c>
      <c r="E391" s="21">
        <f t="shared" si="26"/>
        <v>1105982602</v>
      </c>
      <c r="F391" s="21">
        <v>0</v>
      </c>
      <c r="G391" s="21">
        <v>0</v>
      </c>
      <c r="H391" s="21">
        <f t="shared" si="27"/>
        <v>1105982602</v>
      </c>
    </row>
    <row r="392" spans="1:8" ht="14.25" customHeight="1">
      <c r="A392" s="19">
        <v>1307</v>
      </c>
      <c r="B392" s="20" t="s">
        <v>326</v>
      </c>
      <c r="C392" s="33">
        <v>1688647000</v>
      </c>
      <c r="D392" s="22">
        <v>92.93</v>
      </c>
      <c r="E392" s="21">
        <f t="shared" si="26"/>
        <v>1817117185</v>
      </c>
      <c r="F392" s="21">
        <v>0</v>
      </c>
      <c r="G392" s="21">
        <v>0</v>
      </c>
      <c r="H392" s="21">
        <f t="shared" si="27"/>
        <v>1817117185</v>
      </c>
    </row>
    <row r="393" spans="1:8" ht="14.25" customHeight="1">
      <c r="A393" s="19">
        <v>1308</v>
      </c>
      <c r="B393" s="20" t="s">
        <v>327</v>
      </c>
      <c r="C393" s="33">
        <v>1336939000</v>
      </c>
      <c r="D393" s="22">
        <v>94.27</v>
      </c>
      <c r="E393" s="21">
        <f t="shared" si="26"/>
        <v>1418201973</v>
      </c>
      <c r="F393" s="21">
        <v>0</v>
      </c>
      <c r="G393" s="21">
        <v>0</v>
      </c>
      <c r="H393" s="21">
        <f t="shared" si="27"/>
        <v>1418201973</v>
      </c>
    </row>
    <row r="394" spans="1:8" ht="14.25" customHeight="1">
      <c r="A394" s="19">
        <v>1309</v>
      </c>
      <c r="B394" s="20" t="s">
        <v>328</v>
      </c>
      <c r="C394" s="33">
        <v>1564735900</v>
      </c>
      <c r="D394" s="22">
        <v>98.76</v>
      </c>
      <c r="E394" s="21">
        <f t="shared" si="26"/>
        <v>1584382240</v>
      </c>
      <c r="F394" s="21">
        <v>0</v>
      </c>
      <c r="G394" s="21">
        <v>0</v>
      </c>
      <c r="H394" s="21">
        <f t="shared" si="27"/>
        <v>1584382240</v>
      </c>
    </row>
    <row r="395" spans="1:8" ht="14.25" customHeight="1">
      <c r="A395" s="19">
        <v>1310</v>
      </c>
      <c r="B395" s="20" t="s">
        <v>329</v>
      </c>
      <c r="C395" s="33">
        <v>3021437200</v>
      </c>
      <c r="D395" s="22">
        <v>99.24</v>
      </c>
      <c r="E395" s="21">
        <f t="shared" si="26"/>
        <v>3044575977</v>
      </c>
      <c r="F395" s="21">
        <v>0</v>
      </c>
      <c r="G395" s="21">
        <v>4241007</v>
      </c>
      <c r="H395" s="21">
        <f t="shared" si="27"/>
        <v>3048816984</v>
      </c>
    </row>
    <row r="396" spans="1:8" ht="14.25" customHeight="1">
      <c r="A396" s="19">
        <v>1311</v>
      </c>
      <c r="B396" s="20" t="s">
        <v>330</v>
      </c>
      <c r="C396" s="33">
        <v>2327628600</v>
      </c>
      <c r="D396" s="22">
        <v>82.47</v>
      </c>
      <c r="E396" s="21">
        <f t="shared" si="26"/>
        <v>2822394325</v>
      </c>
      <c r="F396" s="21">
        <v>0</v>
      </c>
      <c r="G396" s="21">
        <v>780287</v>
      </c>
      <c r="H396" s="21">
        <f t="shared" si="27"/>
        <v>2823174612</v>
      </c>
    </row>
    <row r="397" spans="1:8" ht="14.25" customHeight="1">
      <c r="A397" s="19">
        <v>1312</v>
      </c>
      <c r="B397" s="20" t="s">
        <v>331</v>
      </c>
      <c r="C397" s="33">
        <v>2249666500</v>
      </c>
      <c r="D397" s="22">
        <v>95.63</v>
      </c>
      <c r="E397" s="21">
        <f t="shared" si="26"/>
        <v>2352469413</v>
      </c>
      <c r="F397" s="21">
        <v>0</v>
      </c>
      <c r="G397" s="21">
        <v>7160750</v>
      </c>
      <c r="H397" s="21">
        <f t="shared" si="27"/>
        <v>2359630163</v>
      </c>
    </row>
    <row r="398" spans="1:8" ht="14.25" customHeight="1">
      <c r="A398" s="19">
        <v>1313</v>
      </c>
      <c r="B398" s="20" t="s">
        <v>332</v>
      </c>
      <c r="C398" s="33">
        <v>256456600</v>
      </c>
      <c r="D398" s="22">
        <v>97.59</v>
      </c>
      <c r="E398" s="21">
        <f t="shared" si="26"/>
        <v>262789835</v>
      </c>
      <c r="F398" s="21">
        <v>0</v>
      </c>
      <c r="G398" s="21">
        <v>0</v>
      </c>
      <c r="H398" s="21">
        <f t="shared" si="27"/>
        <v>262789835</v>
      </c>
    </row>
    <row r="399" spans="1:8" ht="14.25" customHeight="1">
      <c r="A399" s="19">
        <v>1314</v>
      </c>
      <c r="B399" s="20" t="s">
        <v>333</v>
      </c>
      <c r="C399" s="33">
        <v>1790018200</v>
      </c>
      <c r="D399" s="22">
        <v>100.27</v>
      </c>
      <c r="E399" s="21">
        <f t="shared" si="26"/>
        <v>1785198165</v>
      </c>
      <c r="F399" s="21">
        <v>0</v>
      </c>
      <c r="G399" s="21">
        <v>460111</v>
      </c>
      <c r="H399" s="21">
        <f t="shared" si="27"/>
        <v>1785658276</v>
      </c>
    </row>
    <row r="400" spans="1:8" ht="14.25" customHeight="1">
      <c r="A400" s="19">
        <v>1315</v>
      </c>
      <c r="B400" s="20" t="s">
        <v>334</v>
      </c>
      <c r="C400" s="33">
        <v>166344900</v>
      </c>
      <c r="D400" s="22">
        <v>96.76</v>
      </c>
      <c r="E400" s="21">
        <f t="shared" si="26"/>
        <v>171914944</v>
      </c>
      <c r="F400" s="21">
        <v>0</v>
      </c>
      <c r="G400" s="21">
        <v>0</v>
      </c>
      <c r="H400" s="21">
        <f t="shared" si="27"/>
        <v>171914944</v>
      </c>
    </row>
    <row r="401" spans="1:8" ht="14.25" customHeight="1">
      <c r="A401" s="19">
        <v>1316</v>
      </c>
      <c r="B401" s="20" t="s">
        <v>335</v>
      </c>
      <c r="C401" s="33">
        <v>1083860600</v>
      </c>
      <c r="D401" s="22">
        <v>97.59</v>
      </c>
      <c r="E401" s="21">
        <f t="shared" si="26"/>
        <v>1110626704</v>
      </c>
      <c r="F401" s="21">
        <v>0</v>
      </c>
      <c r="G401" s="21">
        <v>0</v>
      </c>
      <c r="H401" s="21">
        <f t="shared" si="27"/>
        <v>1110626704</v>
      </c>
    </row>
    <row r="402" spans="1:8" ht="14.25" customHeight="1">
      <c r="A402" s="19">
        <v>1317</v>
      </c>
      <c r="B402" s="20" t="s">
        <v>336</v>
      </c>
      <c r="C402" s="33">
        <v>6592450900</v>
      </c>
      <c r="D402" s="22">
        <v>98.24</v>
      </c>
      <c r="E402" s="21">
        <f t="shared" si="26"/>
        <v>6710556698</v>
      </c>
      <c r="F402" s="21">
        <v>0</v>
      </c>
      <c r="G402" s="21">
        <v>0</v>
      </c>
      <c r="H402" s="21">
        <f t="shared" si="27"/>
        <v>6710556698</v>
      </c>
    </row>
    <row r="403" spans="1:8" ht="14.25" customHeight="1">
      <c r="A403" s="19">
        <v>1318</v>
      </c>
      <c r="B403" s="20" t="s">
        <v>337</v>
      </c>
      <c r="C403" s="33">
        <v>2517282600</v>
      </c>
      <c r="D403" s="22">
        <v>97.68</v>
      </c>
      <c r="E403" s="21">
        <f t="shared" si="26"/>
        <v>2577070639</v>
      </c>
      <c r="F403" s="21">
        <v>0</v>
      </c>
      <c r="G403" s="21">
        <v>1675717</v>
      </c>
      <c r="H403" s="21">
        <f t="shared" si="27"/>
        <v>2578746356</v>
      </c>
    </row>
    <row r="404" spans="1:8" ht="14.25" customHeight="1">
      <c r="A404" s="19">
        <v>1319</v>
      </c>
      <c r="B404" s="20" t="s">
        <v>338</v>
      </c>
      <c r="C404" s="33">
        <v>612070800</v>
      </c>
      <c r="D404" s="22">
        <v>87.67</v>
      </c>
      <c r="E404" s="21">
        <f t="shared" si="26"/>
        <v>698153074</v>
      </c>
      <c r="F404" s="21">
        <v>0</v>
      </c>
      <c r="G404" s="21">
        <v>289223</v>
      </c>
      <c r="H404" s="21">
        <f t="shared" si="27"/>
        <v>698442297</v>
      </c>
    </row>
    <row r="405" spans="1:8" ht="14.25" customHeight="1">
      <c r="A405" s="19">
        <v>1320</v>
      </c>
      <c r="B405" s="20" t="s">
        <v>339</v>
      </c>
      <c r="C405" s="33">
        <v>4264646100</v>
      </c>
      <c r="D405" s="22">
        <v>98.85</v>
      </c>
      <c r="E405" s="21">
        <f t="shared" si="26"/>
        <v>4314260091</v>
      </c>
      <c r="F405" s="21">
        <v>0</v>
      </c>
      <c r="G405" s="21">
        <v>6934879</v>
      </c>
      <c r="H405" s="21">
        <f t="shared" si="27"/>
        <v>4321194970</v>
      </c>
    </row>
    <row r="406" spans="1:8" ht="14.25" customHeight="1">
      <c r="A406" s="19">
        <v>1321</v>
      </c>
      <c r="B406" s="20" t="s">
        <v>340</v>
      </c>
      <c r="C406" s="33">
        <v>7195667500</v>
      </c>
      <c r="D406" s="22">
        <v>94.13</v>
      </c>
      <c r="E406" s="21">
        <f t="shared" si="26"/>
        <v>7644393392</v>
      </c>
      <c r="F406" s="21">
        <v>0</v>
      </c>
      <c r="G406" s="21">
        <v>0</v>
      </c>
      <c r="H406" s="21">
        <f t="shared" si="27"/>
        <v>7644393392</v>
      </c>
    </row>
    <row r="407" spans="1:8" ht="14.25" customHeight="1">
      <c r="A407" s="19">
        <v>1322</v>
      </c>
      <c r="B407" s="20" t="s">
        <v>341</v>
      </c>
      <c r="C407" s="33">
        <v>277703700</v>
      </c>
      <c r="D407" s="22">
        <v>90.89</v>
      </c>
      <c r="E407" s="21">
        <f t="shared" si="26"/>
        <v>305538233</v>
      </c>
      <c r="F407" s="21">
        <v>0</v>
      </c>
      <c r="G407" s="21">
        <v>103184</v>
      </c>
      <c r="H407" s="21">
        <f t="shared" si="27"/>
        <v>305641417</v>
      </c>
    </row>
    <row r="408" spans="1:8" ht="14.25" customHeight="1">
      <c r="A408" s="19">
        <v>1323</v>
      </c>
      <c r="B408" s="20" t="s">
        <v>342</v>
      </c>
      <c r="C408" s="33">
        <v>465212600</v>
      </c>
      <c r="D408" s="22">
        <v>79.71</v>
      </c>
      <c r="E408" s="21">
        <f t="shared" si="26"/>
        <v>583631414</v>
      </c>
      <c r="F408" s="21">
        <v>0</v>
      </c>
      <c r="G408" s="21">
        <v>412283</v>
      </c>
      <c r="H408" s="21">
        <f t="shared" si="27"/>
        <v>584043697</v>
      </c>
    </row>
    <row r="409" spans="1:8" ht="14.25" customHeight="1">
      <c r="A409" s="19">
        <v>1324</v>
      </c>
      <c r="B409" s="20" t="s">
        <v>343</v>
      </c>
      <c r="C409" s="33">
        <v>739211600</v>
      </c>
      <c r="D409" s="22">
        <v>95.66</v>
      </c>
      <c r="E409" s="21">
        <f t="shared" si="26"/>
        <v>772748902</v>
      </c>
      <c r="F409" s="21">
        <v>0</v>
      </c>
      <c r="G409" s="21">
        <v>4536798</v>
      </c>
      <c r="H409" s="21">
        <f t="shared" si="27"/>
        <v>777285700</v>
      </c>
    </row>
    <row r="410" spans="1:8" ht="14.25" customHeight="1">
      <c r="A410" s="19">
        <v>1325</v>
      </c>
      <c r="B410" s="20" t="s">
        <v>344</v>
      </c>
      <c r="C410" s="33">
        <v>1736385451</v>
      </c>
      <c r="D410" s="22">
        <v>97.34</v>
      </c>
      <c r="E410" s="21">
        <f t="shared" si="26"/>
        <v>1783835475</v>
      </c>
      <c r="F410" s="21">
        <v>0</v>
      </c>
      <c r="G410" s="21">
        <v>1176084</v>
      </c>
      <c r="H410" s="21">
        <f t="shared" si="27"/>
        <v>1785011559</v>
      </c>
    </row>
    <row r="411" spans="1:8" ht="14.25" customHeight="1">
      <c r="A411" s="19">
        <v>1326</v>
      </c>
      <c r="B411" s="20" t="s">
        <v>345</v>
      </c>
      <c r="C411" s="33">
        <v>178282000</v>
      </c>
      <c r="D411" s="22">
        <v>110.59</v>
      </c>
      <c r="E411" s="21">
        <f t="shared" si="26"/>
        <v>161209874</v>
      </c>
      <c r="F411" s="21">
        <v>0</v>
      </c>
      <c r="G411" s="21">
        <v>68833</v>
      </c>
      <c r="H411" s="21">
        <f t="shared" si="27"/>
        <v>161278707</v>
      </c>
    </row>
    <row r="412" spans="1:8" ht="14.25" customHeight="1">
      <c r="A412" s="19">
        <v>1327</v>
      </c>
      <c r="B412" s="20" t="s">
        <v>346</v>
      </c>
      <c r="C412" s="33">
        <v>4749814120</v>
      </c>
      <c r="D412" s="22">
        <v>90.47</v>
      </c>
      <c r="E412" s="21">
        <f t="shared" si="26"/>
        <v>5250153775</v>
      </c>
      <c r="F412" s="21">
        <v>0</v>
      </c>
      <c r="G412" s="21">
        <v>0</v>
      </c>
      <c r="H412" s="21">
        <f t="shared" si="27"/>
        <v>5250153775</v>
      </c>
    </row>
    <row r="413" spans="1:8" ht="14.25" customHeight="1">
      <c r="A413" s="19">
        <v>1328</v>
      </c>
      <c r="B413" s="20" t="s">
        <v>347</v>
      </c>
      <c r="C413" s="33">
        <v>6944410400</v>
      </c>
      <c r="D413" s="22">
        <v>94.81</v>
      </c>
      <c r="E413" s="21">
        <f t="shared" si="26"/>
        <v>7324554794</v>
      </c>
      <c r="F413" s="21">
        <v>0</v>
      </c>
      <c r="G413" s="21">
        <v>0</v>
      </c>
      <c r="H413" s="21">
        <f t="shared" si="27"/>
        <v>7324554794</v>
      </c>
    </row>
    <row r="414" spans="1:8" ht="14.25" customHeight="1">
      <c r="A414" s="19">
        <v>1329</v>
      </c>
      <c r="B414" s="20" t="s">
        <v>348</v>
      </c>
      <c r="C414" s="33">
        <v>1998829375</v>
      </c>
      <c r="D414" s="22">
        <v>84.21</v>
      </c>
      <c r="E414" s="21">
        <f t="shared" si="26"/>
        <v>2373624718</v>
      </c>
      <c r="F414" s="21">
        <v>0</v>
      </c>
      <c r="G414" s="21">
        <v>0</v>
      </c>
      <c r="H414" s="21">
        <f t="shared" si="27"/>
        <v>2373624718</v>
      </c>
    </row>
    <row r="415" spans="1:8" ht="14.25" customHeight="1">
      <c r="A415" s="19">
        <v>1330</v>
      </c>
      <c r="B415" s="20" t="s">
        <v>349</v>
      </c>
      <c r="C415" s="33">
        <v>7198738900</v>
      </c>
      <c r="D415" s="22">
        <v>88.59</v>
      </c>
      <c r="E415" s="21">
        <f t="shared" si="26"/>
        <v>8125904617</v>
      </c>
      <c r="F415" s="21">
        <v>0</v>
      </c>
      <c r="G415" s="21">
        <v>0</v>
      </c>
      <c r="H415" s="21">
        <f t="shared" si="27"/>
        <v>8125904617</v>
      </c>
    </row>
    <row r="416" spans="1:8" ht="14.25" customHeight="1">
      <c r="A416" s="19">
        <v>1331</v>
      </c>
      <c r="B416" s="20" t="s">
        <v>350</v>
      </c>
      <c r="C416" s="33">
        <v>1116243000</v>
      </c>
      <c r="D416" s="22">
        <v>94.72</v>
      </c>
      <c r="E416" s="21">
        <f t="shared" si="26"/>
        <v>1178466005</v>
      </c>
      <c r="F416" s="21">
        <v>0</v>
      </c>
      <c r="G416" s="21">
        <v>0</v>
      </c>
      <c r="H416" s="21">
        <f t="shared" si="27"/>
        <v>1178466005</v>
      </c>
    </row>
    <row r="417" spans="1:8" ht="14.25" customHeight="1">
      <c r="A417" s="19">
        <v>1332</v>
      </c>
      <c r="B417" s="20" t="s">
        <v>351</v>
      </c>
      <c r="C417" s="33">
        <v>11317508950</v>
      </c>
      <c r="D417" s="22">
        <v>98.53</v>
      </c>
      <c r="E417" s="21">
        <f t="shared" si="26"/>
        <v>11486358419</v>
      </c>
      <c r="F417" s="21">
        <v>0</v>
      </c>
      <c r="G417" s="21">
        <v>13919775</v>
      </c>
      <c r="H417" s="21">
        <f t="shared" si="27"/>
        <v>11500278194</v>
      </c>
    </row>
    <row r="418" spans="1:8" ht="14.25" customHeight="1">
      <c r="A418" s="19">
        <v>1333</v>
      </c>
      <c r="B418" s="20" t="s">
        <v>352</v>
      </c>
      <c r="C418" s="33">
        <v>1869122460</v>
      </c>
      <c r="D418" s="22">
        <v>93.87</v>
      </c>
      <c r="E418" s="21">
        <f t="shared" si="26"/>
        <v>1991181911</v>
      </c>
      <c r="F418" s="21">
        <v>0</v>
      </c>
      <c r="G418" s="21">
        <v>6400758</v>
      </c>
      <c r="H418" s="21">
        <f t="shared" si="27"/>
        <v>1997582669</v>
      </c>
    </row>
    <row r="419" spans="1:8" ht="14.25" customHeight="1">
      <c r="A419" s="19">
        <v>1334</v>
      </c>
      <c r="B419" s="20" t="s">
        <v>353</v>
      </c>
      <c r="C419" s="33">
        <v>1555952600</v>
      </c>
      <c r="D419" s="22">
        <v>96.23</v>
      </c>
      <c r="E419" s="21">
        <f t="shared" si="26"/>
        <v>1616910111</v>
      </c>
      <c r="F419" s="21">
        <v>0</v>
      </c>
      <c r="G419" s="21">
        <v>0</v>
      </c>
      <c r="H419" s="21">
        <f t="shared" si="27"/>
        <v>1616910111</v>
      </c>
    </row>
    <row r="420" spans="1:8" ht="14.25" customHeight="1">
      <c r="A420" s="19">
        <v>1335</v>
      </c>
      <c r="B420" s="20" t="s">
        <v>354</v>
      </c>
      <c r="C420" s="33">
        <v>4037304000</v>
      </c>
      <c r="D420" s="22">
        <v>96.19</v>
      </c>
      <c r="E420" s="21">
        <f t="shared" si="26"/>
        <v>4197218006</v>
      </c>
      <c r="F420" s="21">
        <v>0</v>
      </c>
      <c r="G420" s="21">
        <v>0</v>
      </c>
      <c r="H420" s="21">
        <f t="shared" si="27"/>
        <v>4197218006</v>
      </c>
    </row>
    <row r="421" spans="1:8" ht="14.25" customHeight="1">
      <c r="A421" s="19">
        <v>1336</v>
      </c>
      <c r="B421" s="20" t="s">
        <v>355</v>
      </c>
      <c r="C421" s="33">
        <v>607598200</v>
      </c>
      <c r="D421" s="22">
        <v>91.63</v>
      </c>
      <c r="E421" s="21">
        <f t="shared" si="26"/>
        <v>663099640</v>
      </c>
      <c r="F421" s="21">
        <v>0</v>
      </c>
      <c r="G421" s="21">
        <v>0</v>
      </c>
      <c r="H421" s="21">
        <f t="shared" si="27"/>
        <v>663099640</v>
      </c>
    </row>
    <row r="422" spans="1:8" ht="14.25" customHeight="1">
      <c r="A422" s="19">
        <v>1337</v>
      </c>
      <c r="B422" s="20" t="s">
        <v>356</v>
      </c>
      <c r="C422" s="33">
        <v>5259309420</v>
      </c>
      <c r="D422" s="22">
        <v>96.91</v>
      </c>
      <c r="E422" s="21">
        <f t="shared" si="26"/>
        <v>5427003839</v>
      </c>
      <c r="F422" s="21">
        <v>0</v>
      </c>
      <c r="G422" s="21">
        <v>4064174</v>
      </c>
      <c r="H422" s="21">
        <f t="shared" si="27"/>
        <v>5431068013</v>
      </c>
    </row>
    <row r="423" spans="1:8" ht="14.25" customHeight="1">
      <c r="A423" s="19">
        <v>1338</v>
      </c>
      <c r="B423" s="20" t="s">
        <v>357</v>
      </c>
      <c r="C423" s="33">
        <v>1332689300</v>
      </c>
      <c r="D423" s="22">
        <v>98.75</v>
      </c>
      <c r="E423" s="21">
        <f t="shared" si="26"/>
        <v>1349558785</v>
      </c>
      <c r="F423" s="21">
        <v>0</v>
      </c>
      <c r="G423" s="21">
        <v>657720</v>
      </c>
      <c r="H423" s="21">
        <f t="shared" si="27"/>
        <v>1350216505</v>
      </c>
    </row>
    <row r="424" spans="1:8" ht="14.25" customHeight="1">
      <c r="A424" s="19">
        <v>1339</v>
      </c>
      <c r="B424" s="20" t="s">
        <v>358</v>
      </c>
      <c r="C424" s="33">
        <v>2223456600</v>
      </c>
      <c r="D424" s="22">
        <v>94.31</v>
      </c>
      <c r="E424" s="21">
        <f t="shared" si="26"/>
        <v>2357604284</v>
      </c>
      <c r="F424" s="21">
        <v>0</v>
      </c>
      <c r="G424" s="21">
        <v>8320188</v>
      </c>
      <c r="H424" s="21">
        <f t="shared" si="27"/>
        <v>2365924472</v>
      </c>
    </row>
    <row r="425" spans="1:8" ht="14.25" customHeight="1">
      <c r="A425" s="19">
        <v>1340</v>
      </c>
      <c r="B425" s="20" t="s">
        <v>359</v>
      </c>
      <c r="C425" s="33">
        <v>85927400</v>
      </c>
      <c r="D425" s="22">
        <v>94.17</v>
      </c>
      <c r="E425" s="21">
        <f t="shared" si="26"/>
        <v>91247106</v>
      </c>
      <c r="F425" s="21">
        <v>0</v>
      </c>
      <c r="G425" s="21">
        <v>118261</v>
      </c>
      <c r="H425" s="21">
        <f t="shared" si="27"/>
        <v>91365367</v>
      </c>
    </row>
    <row r="426" spans="1:8" ht="14.25" customHeight="1">
      <c r="A426" s="19">
        <v>1341</v>
      </c>
      <c r="B426" s="20" t="s">
        <v>360</v>
      </c>
      <c r="C426" s="33">
        <v>3676764700</v>
      </c>
      <c r="D426" s="22">
        <v>95.46</v>
      </c>
      <c r="E426" s="21">
        <f t="shared" si="26"/>
        <v>3851628640</v>
      </c>
      <c r="F426" s="21">
        <v>0</v>
      </c>
      <c r="G426" s="21">
        <v>1137771</v>
      </c>
      <c r="H426" s="21">
        <f t="shared" si="27"/>
        <v>3852766411</v>
      </c>
    </row>
    <row r="427" spans="1:8" ht="14.25" customHeight="1">
      <c r="A427" s="19">
        <v>1342</v>
      </c>
      <c r="B427" s="20" t="s">
        <v>361</v>
      </c>
      <c r="C427" s="33">
        <v>777222400</v>
      </c>
      <c r="D427" s="22">
        <v>87.55</v>
      </c>
      <c r="E427" s="21">
        <f t="shared" si="26"/>
        <v>887746887</v>
      </c>
      <c r="F427" s="21">
        <v>0</v>
      </c>
      <c r="G427" s="21">
        <v>505364</v>
      </c>
      <c r="H427" s="21">
        <f t="shared" si="27"/>
        <v>888252251</v>
      </c>
    </row>
    <row r="428" spans="1:8" ht="14.25" customHeight="1">
      <c r="A428" s="19">
        <v>1343</v>
      </c>
      <c r="B428" s="20" t="s">
        <v>362</v>
      </c>
      <c r="C428" s="33">
        <v>2472523900</v>
      </c>
      <c r="D428" s="22">
        <v>92.55</v>
      </c>
      <c r="E428" s="21">
        <f t="shared" si="26"/>
        <v>2671554727</v>
      </c>
      <c r="F428" s="21">
        <v>0</v>
      </c>
      <c r="G428" s="21">
        <v>0</v>
      </c>
      <c r="H428" s="21">
        <f t="shared" si="27"/>
        <v>2671554727</v>
      </c>
    </row>
    <row r="429" spans="1:8" ht="14.25" customHeight="1">
      <c r="A429" s="19">
        <v>1344</v>
      </c>
      <c r="B429" s="20" t="s">
        <v>363</v>
      </c>
      <c r="C429" s="33">
        <v>1180683500</v>
      </c>
      <c r="D429" s="22">
        <v>97.89</v>
      </c>
      <c r="E429" s="21">
        <f t="shared" si="26"/>
        <v>1206132904</v>
      </c>
      <c r="F429" s="21">
        <v>0</v>
      </c>
      <c r="G429" s="21">
        <v>1125717</v>
      </c>
      <c r="H429" s="21">
        <f t="shared" si="27"/>
        <v>1207258621</v>
      </c>
    </row>
    <row r="430" spans="1:8" ht="14.25" customHeight="1">
      <c r="A430" s="19">
        <v>1345</v>
      </c>
      <c r="B430" s="20" t="s">
        <v>364</v>
      </c>
      <c r="C430" s="33">
        <v>59846700</v>
      </c>
      <c r="D430" s="22">
        <v>113.6</v>
      </c>
      <c r="E430" s="21">
        <f t="shared" si="26"/>
        <v>52681954</v>
      </c>
      <c r="F430" s="21">
        <v>0</v>
      </c>
      <c r="G430" s="21">
        <v>409750</v>
      </c>
      <c r="H430" s="21">
        <f t="shared" si="27"/>
        <v>53091704</v>
      </c>
    </row>
    <row r="431" spans="1:8" ht="14.25" customHeight="1">
      <c r="A431" s="19">
        <v>1346</v>
      </c>
      <c r="B431" s="20" t="s">
        <v>581</v>
      </c>
      <c r="C431" s="33">
        <v>432261800</v>
      </c>
      <c r="D431" s="22">
        <v>100.54</v>
      </c>
      <c r="E431" s="21">
        <f t="shared" si="26"/>
        <v>429940123</v>
      </c>
      <c r="F431" s="21">
        <v>0</v>
      </c>
      <c r="G431" s="21">
        <v>0</v>
      </c>
      <c r="H431" s="21">
        <f t="shared" si="27"/>
        <v>429940123</v>
      </c>
    </row>
    <row r="432" spans="1:8" ht="14.25" customHeight="1">
      <c r="A432" s="19">
        <v>1347</v>
      </c>
      <c r="B432" s="20" t="s">
        <v>365</v>
      </c>
      <c r="C432" s="33">
        <v>4149102000</v>
      </c>
      <c r="D432" s="22">
        <v>94.82</v>
      </c>
      <c r="E432" s="21">
        <f t="shared" si="26"/>
        <v>4375766716</v>
      </c>
      <c r="F432" s="21">
        <v>0</v>
      </c>
      <c r="G432" s="21">
        <v>0</v>
      </c>
      <c r="H432" s="21">
        <f t="shared" si="27"/>
        <v>4375766716</v>
      </c>
    </row>
    <row r="433" spans="1:8" ht="14.25" customHeight="1">
      <c r="A433" s="19">
        <v>1348</v>
      </c>
      <c r="B433" s="20" t="s">
        <v>366</v>
      </c>
      <c r="C433" s="33">
        <v>1303504600</v>
      </c>
      <c r="D433" s="22">
        <v>99.45</v>
      </c>
      <c r="E433" s="21">
        <f t="shared" si="26"/>
        <v>1310713524</v>
      </c>
      <c r="F433" s="21">
        <v>0</v>
      </c>
      <c r="G433" s="21">
        <v>0</v>
      </c>
      <c r="H433" s="21">
        <f t="shared" si="27"/>
        <v>1310713524</v>
      </c>
    </row>
    <row r="434" spans="1:8" ht="14.25" customHeight="1">
      <c r="A434" s="19">
        <v>1349</v>
      </c>
      <c r="B434" s="20" t="s">
        <v>367</v>
      </c>
      <c r="C434" s="33">
        <v>3361547600</v>
      </c>
      <c r="D434" s="22">
        <v>96.19</v>
      </c>
      <c r="E434" s="21">
        <f t="shared" si="26"/>
        <v>3494695498</v>
      </c>
      <c r="F434" s="21">
        <v>0</v>
      </c>
      <c r="G434" s="21">
        <v>3771887</v>
      </c>
      <c r="H434" s="21">
        <f t="shared" si="27"/>
        <v>3498467385</v>
      </c>
    </row>
    <row r="435" spans="1:8" ht="14.25" customHeight="1">
      <c r="A435" s="19">
        <v>1350</v>
      </c>
      <c r="B435" s="20" t="s">
        <v>368</v>
      </c>
      <c r="C435" s="33">
        <v>603543000</v>
      </c>
      <c r="D435" s="22">
        <v>95.34</v>
      </c>
      <c r="E435" s="21">
        <f t="shared" si="26"/>
        <v>633042794</v>
      </c>
      <c r="F435" s="21">
        <v>0</v>
      </c>
      <c r="G435" s="21">
        <v>506834</v>
      </c>
      <c r="H435" s="21">
        <f t="shared" si="27"/>
        <v>633549628</v>
      </c>
    </row>
    <row r="436" spans="1:8" ht="14.25" customHeight="1">
      <c r="A436" s="19">
        <v>1351</v>
      </c>
      <c r="B436" s="20" t="s">
        <v>369</v>
      </c>
      <c r="C436" s="33">
        <v>1307887700</v>
      </c>
      <c r="D436" s="22">
        <v>95.81</v>
      </c>
      <c r="E436" s="21">
        <f t="shared" si="26"/>
        <v>1365084751</v>
      </c>
      <c r="F436" s="21">
        <v>0</v>
      </c>
      <c r="G436" s="21">
        <v>0</v>
      </c>
      <c r="H436" s="21">
        <f t="shared" si="27"/>
        <v>1365084751</v>
      </c>
    </row>
    <row r="437" spans="1:8" ht="14.25" customHeight="1">
      <c r="A437" s="19">
        <v>1352</v>
      </c>
      <c r="B437" s="20" t="s">
        <v>370</v>
      </c>
      <c r="C437" s="33">
        <v>5978482200</v>
      </c>
      <c r="D437" s="22">
        <v>90.7</v>
      </c>
      <c r="E437" s="21">
        <f t="shared" si="26"/>
        <v>6591490849</v>
      </c>
      <c r="F437" s="21">
        <v>0</v>
      </c>
      <c r="G437" s="21">
        <v>0</v>
      </c>
      <c r="H437" s="21">
        <f t="shared" si="27"/>
        <v>6591490849</v>
      </c>
    </row>
    <row r="438" spans="1:8" ht="14.25" customHeight="1">
      <c r="A438" s="19">
        <v>1353</v>
      </c>
      <c r="B438" s="20" t="s">
        <v>371</v>
      </c>
      <c r="C438" s="33">
        <v>1366681300</v>
      </c>
      <c r="D438" s="22">
        <v>93.61</v>
      </c>
      <c r="E438" s="21">
        <f t="shared" si="26"/>
        <v>1459973614</v>
      </c>
      <c r="F438" s="21">
        <v>0</v>
      </c>
      <c r="G438" s="21">
        <v>686730</v>
      </c>
      <c r="H438" s="21">
        <f t="shared" si="27"/>
        <v>1460660344</v>
      </c>
    </row>
    <row r="439" spans="1:8" ht="14.25" customHeight="1">
      <c r="A439" s="19"/>
      <c r="B439" s="20"/>
      <c r="C439" s="21"/>
      <c r="D439" s="24"/>
      <c r="E439" s="21"/>
      <c r="F439" s="21"/>
      <c r="G439" s="21"/>
      <c r="H439" s="21"/>
    </row>
    <row r="440" spans="1:8" ht="14.25" customHeight="1">
      <c r="A440" s="19"/>
      <c r="B440" s="41" t="s">
        <v>571</v>
      </c>
      <c r="C440" s="44">
        <f>SUM(C386:C439)</f>
        <v>123758064966</v>
      </c>
      <c r="D440" s="29">
        <f>((+C440/E440)*100)</f>
        <v>94.49695106660275</v>
      </c>
      <c r="E440" s="44">
        <f>SUM(E386:E439)</f>
        <v>130965140747</v>
      </c>
      <c r="F440" s="44">
        <f>SUM(F386:F439)</f>
        <v>0</v>
      </c>
      <c r="G440" s="44">
        <f>SUM(G386:G439)</f>
        <v>71405672</v>
      </c>
      <c r="H440" s="44">
        <f>SUM(H386:H439)</f>
        <v>131036546419</v>
      </c>
    </row>
    <row r="441" spans="1:8" ht="14.25" customHeight="1">
      <c r="A441" s="19"/>
      <c r="B441" s="20"/>
      <c r="C441" s="17"/>
      <c r="D441" s="24"/>
      <c r="E441" s="17"/>
      <c r="F441" s="17"/>
      <c r="G441" s="17"/>
      <c r="H441" s="17"/>
    </row>
    <row r="442" spans="1:8" ht="14.25" customHeight="1">
      <c r="A442" s="31"/>
      <c r="B442" s="20"/>
      <c r="C442" s="45"/>
      <c r="D442" s="32"/>
      <c r="E442" s="45"/>
      <c r="F442" s="45"/>
      <c r="G442" s="45"/>
      <c r="H442" s="45"/>
    </row>
    <row r="443" spans="1:8" ht="14.25" customHeight="1">
      <c r="A443" s="19"/>
      <c r="B443" s="64" t="s">
        <v>372</v>
      </c>
      <c r="C443" s="17"/>
      <c r="D443" s="22"/>
      <c r="E443" s="17"/>
      <c r="F443" s="17"/>
      <c r="G443" s="17"/>
      <c r="H443" s="17"/>
    </row>
    <row r="444" spans="1:8" ht="14.25" customHeight="1">
      <c r="A444" s="19">
        <v>1401</v>
      </c>
      <c r="B444" s="20" t="s">
        <v>373</v>
      </c>
      <c r="C444" s="33">
        <v>1098717900</v>
      </c>
      <c r="D444" s="22">
        <v>91.93</v>
      </c>
      <c r="E444" s="21">
        <f aca="true" t="shared" si="28" ref="E444:E482">ROUND((+C444/D444*100),0)</f>
        <v>1195167954</v>
      </c>
      <c r="F444" s="21">
        <v>0</v>
      </c>
      <c r="G444" s="21">
        <v>0</v>
      </c>
      <c r="H444" s="21">
        <f aca="true" t="shared" si="29" ref="H444:H482">+E444+G444</f>
        <v>1195167954</v>
      </c>
    </row>
    <row r="445" spans="1:8" ht="14.25" customHeight="1">
      <c r="A445" s="19">
        <v>1402</v>
      </c>
      <c r="B445" s="20" t="s">
        <v>374</v>
      </c>
      <c r="C445" s="33">
        <v>875277000</v>
      </c>
      <c r="D445" s="22">
        <v>89.91</v>
      </c>
      <c r="E445" s="21">
        <f t="shared" si="28"/>
        <v>973503504</v>
      </c>
      <c r="F445" s="21">
        <v>0</v>
      </c>
      <c r="G445" s="21">
        <v>0</v>
      </c>
      <c r="H445" s="21">
        <f t="shared" si="29"/>
        <v>973503504</v>
      </c>
    </row>
    <row r="446" spans="1:8" ht="14.25" customHeight="1">
      <c r="A446" s="19">
        <v>1403</v>
      </c>
      <c r="B446" s="20" t="s">
        <v>375</v>
      </c>
      <c r="C446" s="33">
        <v>766959700</v>
      </c>
      <c r="D446" s="22">
        <v>74.95</v>
      </c>
      <c r="E446" s="21">
        <f t="shared" si="28"/>
        <v>1023295130</v>
      </c>
      <c r="F446" s="21">
        <v>0</v>
      </c>
      <c r="G446" s="21">
        <v>728750</v>
      </c>
      <c r="H446" s="21">
        <f t="shared" si="29"/>
        <v>1024023880</v>
      </c>
    </row>
    <row r="447" spans="1:8" ht="14.25" customHeight="1">
      <c r="A447" s="19">
        <v>1404</v>
      </c>
      <c r="B447" s="20" t="s">
        <v>376</v>
      </c>
      <c r="C447" s="33">
        <v>2096024800</v>
      </c>
      <c r="D447" s="22">
        <v>80.42</v>
      </c>
      <c r="E447" s="21">
        <f t="shared" si="28"/>
        <v>2606347675</v>
      </c>
      <c r="F447" s="21">
        <v>0</v>
      </c>
      <c r="G447" s="21">
        <v>1023537</v>
      </c>
      <c r="H447" s="21">
        <f t="shared" si="29"/>
        <v>2607371212</v>
      </c>
    </row>
    <row r="448" spans="1:8" ht="14.25" customHeight="1">
      <c r="A448" s="19">
        <v>1405</v>
      </c>
      <c r="B448" s="20" t="s">
        <v>377</v>
      </c>
      <c r="C448" s="33">
        <v>3225406400</v>
      </c>
      <c r="D448" s="22">
        <v>88.52</v>
      </c>
      <c r="E448" s="21">
        <f t="shared" si="28"/>
        <v>3643703570</v>
      </c>
      <c r="F448" s="21">
        <v>0</v>
      </c>
      <c r="G448" s="21">
        <v>1674372</v>
      </c>
      <c r="H448" s="21">
        <f t="shared" si="29"/>
        <v>3645377942</v>
      </c>
    </row>
    <row r="449" spans="1:8" ht="14.25" customHeight="1">
      <c r="A449" s="19">
        <v>1406</v>
      </c>
      <c r="B449" s="20" t="s">
        <v>378</v>
      </c>
      <c r="C449" s="33">
        <v>398356400</v>
      </c>
      <c r="D449" s="22">
        <v>101.43</v>
      </c>
      <c r="E449" s="21">
        <f t="shared" si="28"/>
        <v>392740215</v>
      </c>
      <c r="F449" s="21">
        <v>0</v>
      </c>
      <c r="G449" s="21">
        <v>0</v>
      </c>
      <c r="H449" s="21">
        <f t="shared" si="29"/>
        <v>392740215</v>
      </c>
    </row>
    <row r="450" spans="1:8" ht="14.25" customHeight="1">
      <c r="A450" s="19">
        <v>1407</v>
      </c>
      <c r="B450" s="20" t="s">
        <v>379</v>
      </c>
      <c r="C450" s="33">
        <v>1826863800</v>
      </c>
      <c r="D450" s="22">
        <v>97.14</v>
      </c>
      <c r="E450" s="21">
        <f t="shared" si="28"/>
        <v>1880650401</v>
      </c>
      <c r="F450" s="21">
        <v>0</v>
      </c>
      <c r="G450" s="21">
        <v>400440</v>
      </c>
      <c r="H450" s="21">
        <f t="shared" si="29"/>
        <v>1881050841</v>
      </c>
    </row>
    <row r="451" spans="1:8" ht="14.25" customHeight="1">
      <c r="A451" s="19">
        <v>1408</v>
      </c>
      <c r="B451" s="20" t="s">
        <v>380</v>
      </c>
      <c r="C451" s="33">
        <v>3077607600</v>
      </c>
      <c r="D451" s="22">
        <v>93.24</v>
      </c>
      <c r="E451" s="21">
        <f t="shared" si="28"/>
        <v>3300737452</v>
      </c>
      <c r="F451" s="21">
        <v>0</v>
      </c>
      <c r="G451" s="21">
        <v>0</v>
      </c>
      <c r="H451" s="21">
        <f t="shared" si="29"/>
        <v>3300737452</v>
      </c>
    </row>
    <row r="452" spans="1:8" ht="14.25" customHeight="1">
      <c r="A452" s="19">
        <v>1409</v>
      </c>
      <c r="B452" s="20" t="s">
        <v>381</v>
      </c>
      <c r="C452" s="33">
        <v>1297357600</v>
      </c>
      <c r="D452" s="22">
        <v>90.77</v>
      </c>
      <c r="E452" s="21">
        <f t="shared" si="28"/>
        <v>1429280159</v>
      </c>
      <c r="F452" s="21">
        <v>0</v>
      </c>
      <c r="G452" s="21">
        <v>0</v>
      </c>
      <c r="H452" s="21">
        <f t="shared" si="29"/>
        <v>1429280159</v>
      </c>
    </row>
    <row r="453" spans="1:8" ht="14.25" customHeight="1">
      <c r="A453" s="19">
        <v>1410</v>
      </c>
      <c r="B453" s="20" t="s">
        <v>382</v>
      </c>
      <c r="C453" s="33">
        <v>2537138377</v>
      </c>
      <c r="D453" s="22">
        <v>77.58</v>
      </c>
      <c r="E453" s="21">
        <f t="shared" si="28"/>
        <v>3270351092</v>
      </c>
      <c r="F453" s="21">
        <v>0</v>
      </c>
      <c r="G453" s="21">
        <v>7669</v>
      </c>
      <c r="H453" s="21">
        <f t="shared" si="29"/>
        <v>3270358761</v>
      </c>
    </row>
    <row r="454" spans="1:8" ht="14.25" customHeight="1">
      <c r="A454" s="19">
        <v>1411</v>
      </c>
      <c r="B454" s="20" t="s">
        <v>383</v>
      </c>
      <c r="C454" s="33">
        <v>3438478600</v>
      </c>
      <c r="D454" s="22">
        <v>97.07</v>
      </c>
      <c r="E454" s="21">
        <f t="shared" si="28"/>
        <v>3542267024</v>
      </c>
      <c r="F454" s="21">
        <v>0</v>
      </c>
      <c r="G454" s="21">
        <v>4002145</v>
      </c>
      <c r="H454" s="21">
        <f t="shared" si="29"/>
        <v>3546269169</v>
      </c>
    </row>
    <row r="455" spans="1:8" ht="14.25" customHeight="1">
      <c r="A455" s="19">
        <v>1412</v>
      </c>
      <c r="B455" s="20" t="s">
        <v>384</v>
      </c>
      <c r="C455" s="33">
        <v>3771013800</v>
      </c>
      <c r="D455" s="22">
        <v>94.3</v>
      </c>
      <c r="E455" s="21">
        <f t="shared" si="28"/>
        <v>3998954189</v>
      </c>
      <c r="F455" s="21">
        <v>0</v>
      </c>
      <c r="G455" s="21">
        <v>0</v>
      </c>
      <c r="H455" s="21">
        <f t="shared" si="29"/>
        <v>3998954189</v>
      </c>
    </row>
    <row r="456" spans="1:8" ht="14.25" customHeight="1">
      <c r="A456" s="19">
        <v>1413</v>
      </c>
      <c r="B456" s="20" t="s">
        <v>385</v>
      </c>
      <c r="C456" s="33">
        <v>2003774460</v>
      </c>
      <c r="D456" s="22">
        <v>89.77</v>
      </c>
      <c r="E456" s="21">
        <f t="shared" si="28"/>
        <v>2232120374</v>
      </c>
      <c r="F456" s="21">
        <v>0</v>
      </c>
      <c r="G456" s="21">
        <v>1270296</v>
      </c>
      <c r="H456" s="21">
        <f t="shared" si="29"/>
        <v>2233390670</v>
      </c>
    </row>
    <row r="457" spans="1:8" ht="14.25" customHeight="1">
      <c r="A457" s="19">
        <v>1414</v>
      </c>
      <c r="B457" s="20" t="s">
        <v>386</v>
      </c>
      <c r="C457" s="33">
        <v>2746656400</v>
      </c>
      <c r="D457" s="22">
        <v>99.38</v>
      </c>
      <c r="E457" s="21">
        <f t="shared" si="28"/>
        <v>2763791910</v>
      </c>
      <c r="F457" s="21">
        <v>0</v>
      </c>
      <c r="G457" s="21">
        <v>100</v>
      </c>
      <c r="H457" s="21">
        <f t="shared" si="29"/>
        <v>2763792010</v>
      </c>
    </row>
    <row r="458" spans="1:8" ht="14.25" customHeight="1">
      <c r="A458" s="19">
        <v>1415</v>
      </c>
      <c r="B458" s="20" t="s">
        <v>387</v>
      </c>
      <c r="C458" s="33">
        <v>2121465900</v>
      </c>
      <c r="D458" s="22">
        <v>98.6</v>
      </c>
      <c r="E458" s="21">
        <f t="shared" si="28"/>
        <v>2151588134</v>
      </c>
      <c r="F458" s="21">
        <v>0</v>
      </c>
      <c r="G458" s="21">
        <v>0</v>
      </c>
      <c r="H458" s="21">
        <f t="shared" si="29"/>
        <v>2151588134</v>
      </c>
    </row>
    <row r="459" spans="1:8" ht="14.25" customHeight="1">
      <c r="A459" s="19">
        <v>1416</v>
      </c>
      <c r="B459" s="20" t="s">
        <v>388</v>
      </c>
      <c r="C459" s="33">
        <v>1354169000</v>
      </c>
      <c r="D459" s="22">
        <v>94.27</v>
      </c>
      <c r="E459" s="21">
        <f t="shared" si="28"/>
        <v>1436479262</v>
      </c>
      <c r="F459" s="21">
        <v>0</v>
      </c>
      <c r="G459" s="21">
        <v>0</v>
      </c>
      <c r="H459" s="21">
        <f t="shared" si="29"/>
        <v>1436479262</v>
      </c>
    </row>
    <row r="460" spans="1:8" ht="14.25" customHeight="1">
      <c r="A460" s="19">
        <v>1417</v>
      </c>
      <c r="B460" s="20" t="s">
        <v>389</v>
      </c>
      <c r="C460" s="33">
        <v>3566670100</v>
      </c>
      <c r="D460" s="22">
        <v>80.59</v>
      </c>
      <c r="E460" s="21">
        <f t="shared" si="28"/>
        <v>4425698102</v>
      </c>
      <c r="F460" s="21">
        <v>0</v>
      </c>
      <c r="G460" s="21">
        <v>0</v>
      </c>
      <c r="H460" s="21">
        <f t="shared" si="29"/>
        <v>4425698102</v>
      </c>
    </row>
    <row r="461" spans="1:8" ht="14.25" customHeight="1">
      <c r="A461" s="19">
        <v>1418</v>
      </c>
      <c r="B461" s="20" t="s">
        <v>390</v>
      </c>
      <c r="C461" s="33">
        <v>1272714000</v>
      </c>
      <c r="D461" s="22">
        <v>93.12</v>
      </c>
      <c r="E461" s="21">
        <f t="shared" si="28"/>
        <v>1366746134</v>
      </c>
      <c r="F461" s="21">
        <v>0</v>
      </c>
      <c r="G461" s="21">
        <v>2123156</v>
      </c>
      <c r="H461" s="21">
        <f t="shared" si="29"/>
        <v>1368869290</v>
      </c>
    </row>
    <row r="462" spans="1:8" ht="14.25" customHeight="1">
      <c r="A462" s="19">
        <v>1419</v>
      </c>
      <c r="B462" s="20" t="s">
        <v>391</v>
      </c>
      <c r="C462" s="33">
        <v>1874712800</v>
      </c>
      <c r="D462" s="22">
        <v>99.16</v>
      </c>
      <c r="E462" s="21">
        <f t="shared" si="28"/>
        <v>1890593788</v>
      </c>
      <c r="F462" s="21">
        <v>0</v>
      </c>
      <c r="G462" s="21">
        <v>1326546</v>
      </c>
      <c r="H462" s="21">
        <f t="shared" si="29"/>
        <v>1891920334</v>
      </c>
    </row>
    <row r="463" spans="1:8" ht="14.25" customHeight="1">
      <c r="A463" s="19">
        <v>1420</v>
      </c>
      <c r="B463" s="20" t="s">
        <v>392</v>
      </c>
      <c r="C463" s="33">
        <v>448157300</v>
      </c>
      <c r="D463" s="22">
        <v>94.03</v>
      </c>
      <c r="E463" s="21">
        <f t="shared" si="28"/>
        <v>476610975</v>
      </c>
      <c r="F463" s="21">
        <v>0</v>
      </c>
      <c r="G463" s="21">
        <v>0</v>
      </c>
      <c r="H463" s="21">
        <f t="shared" si="29"/>
        <v>476610975</v>
      </c>
    </row>
    <row r="464" spans="1:8" ht="14.25" customHeight="1">
      <c r="A464" s="19">
        <v>1421</v>
      </c>
      <c r="B464" s="20" t="s">
        <v>393</v>
      </c>
      <c r="C464" s="33">
        <v>4497155200</v>
      </c>
      <c r="D464" s="22">
        <v>90.68</v>
      </c>
      <c r="E464" s="21">
        <f t="shared" si="28"/>
        <v>4959368328</v>
      </c>
      <c r="F464" s="21">
        <v>0</v>
      </c>
      <c r="G464" s="21">
        <v>2946105</v>
      </c>
      <c r="H464" s="21">
        <f t="shared" si="29"/>
        <v>4962314433</v>
      </c>
    </row>
    <row r="465" spans="1:8" ht="14.25" customHeight="1">
      <c r="A465" s="19">
        <v>1422</v>
      </c>
      <c r="B465" s="20" t="s">
        <v>394</v>
      </c>
      <c r="C465" s="33">
        <v>5316122838</v>
      </c>
      <c r="D465" s="22">
        <v>94.4</v>
      </c>
      <c r="E465" s="21">
        <f t="shared" si="28"/>
        <v>5631486057</v>
      </c>
      <c r="F465" s="21">
        <v>0</v>
      </c>
      <c r="G465" s="21">
        <v>0</v>
      </c>
      <c r="H465" s="21">
        <f t="shared" si="29"/>
        <v>5631486057</v>
      </c>
    </row>
    <row r="466" spans="1:8" ht="14.25" customHeight="1">
      <c r="A466" s="19">
        <v>1423</v>
      </c>
      <c r="B466" s="20" t="s">
        <v>395</v>
      </c>
      <c r="C466" s="33">
        <v>1381910000</v>
      </c>
      <c r="D466" s="22">
        <v>91.05</v>
      </c>
      <c r="E466" s="21">
        <f t="shared" si="28"/>
        <v>1517748490</v>
      </c>
      <c r="F466" s="21">
        <v>0</v>
      </c>
      <c r="G466" s="21">
        <v>0</v>
      </c>
      <c r="H466" s="21">
        <f t="shared" si="29"/>
        <v>1517748490</v>
      </c>
    </row>
    <row r="467" spans="1:8" ht="14.25" customHeight="1">
      <c r="A467" s="19">
        <v>1424</v>
      </c>
      <c r="B467" s="20" t="s">
        <v>396</v>
      </c>
      <c r="C467" s="33">
        <v>2269597100</v>
      </c>
      <c r="D467" s="22">
        <v>74.03</v>
      </c>
      <c r="E467" s="21">
        <f t="shared" si="28"/>
        <v>3065780224</v>
      </c>
      <c r="F467" s="21">
        <v>0</v>
      </c>
      <c r="G467" s="21">
        <v>8555</v>
      </c>
      <c r="H467" s="21">
        <f t="shared" si="29"/>
        <v>3065788779</v>
      </c>
    </row>
    <row r="468" spans="1:8" ht="14.25" customHeight="1">
      <c r="A468" s="19">
        <v>1425</v>
      </c>
      <c r="B468" s="20" t="s">
        <v>397</v>
      </c>
      <c r="C468" s="33">
        <v>1191422300</v>
      </c>
      <c r="D468" s="22">
        <v>91.89</v>
      </c>
      <c r="E468" s="21">
        <f t="shared" si="28"/>
        <v>1296574491</v>
      </c>
      <c r="F468" s="21">
        <v>0</v>
      </c>
      <c r="G468" s="21">
        <v>803200</v>
      </c>
      <c r="H468" s="21">
        <f t="shared" si="29"/>
        <v>1297377691</v>
      </c>
    </row>
    <row r="469" spans="1:8" ht="14.25" customHeight="1">
      <c r="A469" s="19">
        <v>1426</v>
      </c>
      <c r="B469" s="20" t="s">
        <v>398</v>
      </c>
      <c r="C469" s="33">
        <v>731304800</v>
      </c>
      <c r="D469" s="22">
        <v>85.06</v>
      </c>
      <c r="E469" s="21">
        <f t="shared" si="28"/>
        <v>859751705</v>
      </c>
      <c r="F469" s="21">
        <v>0</v>
      </c>
      <c r="G469" s="21">
        <v>0</v>
      </c>
      <c r="H469" s="21">
        <f t="shared" si="29"/>
        <v>859751705</v>
      </c>
    </row>
    <row r="470" spans="1:8" ht="14.25" customHeight="1">
      <c r="A470" s="19">
        <v>1427</v>
      </c>
      <c r="B470" s="20" t="s">
        <v>399</v>
      </c>
      <c r="C470" s="33">
        <v>3177664400</v>
      </c>
      <c r="D470" s="22">
        <v>93.61</v>
      </c>
      <c r="E470" s="21">
        <f t="shared" si="28"/>
        <v>3394577930</v>
      </c>
      <c r="F470" s="21">
        <v>0</v>
      </c>
      <c r="G470" s="21">
        <v>0</v>
      </c>
      <c r="H470" s="21">
        <f t="shared" si="29"/>
        <v>3394577930</v>
      </c>
    </row>
    <row r="471" spans="1:8" ht="14.25" customHeight="1">
      <c r="A471" s="19">
        <v>1428</v>
      </c>
      <c r="B471" s="20" t="s">
        <v>400</v>
      </c>
      <c r="C471" s="33">
        <v>322203100</v>
      </c>
      <c r="D471" s="22">
        <v>106.79</v>
      </c>
      <c r="E471" s="21">
        <f t="shared" si="28"/>
        <v>301716546</v>
      </c>
      <c r="F471" s="21">
        <v>0</v>
      </c>
      <c r="G471" s="21">
        <v>0</v>
      </c>
      <c r="H471" s="21">
        <f t="shared" si="29"/>
        <v>301716546</v>
      </c>
    </row>
    <row r="472" spans="1:8" ht="14.25" customHeight="1">
      <c r="A472" s="19">
        <v>1429</v>
      </c>
      <c r="B472" s="20" t="s">
        <v>401</v>
      </c>
      <c r="C472" s="33">
        <v>7243935500</v>
      </c>
      <c r="D472" s="22">
        <v>83.19</v>
      </c>
      <c r="E472" s="21">
        <f t="shared" si="28"/>
        <v>8707699844</v>
      </c>
      <c r="F472" s="21">
        <v>0</v>
      </c>
      <c r="G472" s="21">
        <v>417000</v>
      </c>
      <c r="H472" s="21">
        <f t="shared" si="29"/>
        <v>8708116844</v>
      </c>
    </row>
    <row r="473" spans="1:8" ht="14.25" customHeight="1">
      <c r="A473" s="19">
        <v>1430</v>
      </c>
      <c r="B473" s="20" t="s">
        <v>583</v>
      </c>
      <c r="C473" s="33">
        <v>1652367300</v>
      </c>
      <c r="D473" s="22">
        <v>95.21</v>
      </c>
      <c r="E473" s="21">
        <f t="shared" si="28"/>
        <v>1735497637</v>
      </c>
      <c r="F473" s="21">
        <v>0</v>
      </c>
      <c r="G473" s="21">
        <v>4078046</v>
      </c>
      <c r="H473" s="21">
        <f t="shared" si="29"/>
        <v>1739575683</v>
      </c>
    </row>
    <row r="474" spans="1:8" ht="14.25" customHeight="1">
      <c r="A474" s="19">
        <v>1431</v>
      </c>
      <c r="B474" s="20" t="s">
        <v>402</v>
      </c>
      <c r="C474" s="33">
        <v>2386220100</v>
      </c>
      <c r="D474" s="22">
        <v>83.26</v>
      </c>
      <c r="E474" s="21">
        <f t="shared" si="28"/>
        <v>2865986188</v>
      </c>
      <c r="F474" s="21">
        <v>0</v>
      </c>
      <c r="G474" s="21">
        <v>100</v>
      </c>
      <c r="H474" s="21">
        <f t="shared" si="29"/>
        <v>2865986288</v>
      </c>
    </row>
    <row r="475" spans="1:8" ht="14.25" customHeight="1">
      <c r="A475" s="19">
        <v>1432</v>
      </c>
      <c r="B475" s="20" t="s">
        <v>403</v>
      </c>
      <c r="C475" s="33">
        <v>4323747400</v>
      </c>
      <c r="D475" s="22">
        <v>94.78</v>
      </c>
      <c r="E475" s="21">
        <f t="shared" si="28"/>
        <v>4561877400</v>
      </c>
      <c r="F475" s="21">
        <v>0</v>
      </c>
      <c r="G475" s="21">
        <v>5766106</v>
      </c>
      <c r="H475" s="21">
        <f t="shared" si="29"/>
        <v>4567643506</v>
      </c>
    </row>
    <row r="476" spans="1:8" ht="14.25" customHeight="1">
      <c r="A476" s="19">
        <v>1433</v>
      </c>
      <c r="B476" s="20" t="s">
        <v>404</v>
      </c>
      <c r="C476" s="33">
        <v>864534000</v>
      </c>
      <c r="D476" s="22">
        <v>96.42</v>
      </c>
      <c r="E476" s="21">
        <f t="shared" si="28"/>
        <v>896633479</v>
      </c>
      <c r="F476" s="21">
        <v>0</v>
      </c>
      <c r="G476" s="21">
        <v>7255500</v>
      </c>
      <c r="H476" s="21">
        <f t="shared" si="29"/>
        <v>903888979</v>
      </c>
    </row>
    <row r="477" spans="1:8" ht="14.25" customHeight="1">
      <c r="A477" s="19">
        <v>1434</v>
      </c>
      <c r="B477" s="20" t="s">
        <v>405</v>
      </c>
      <c r="C477" s="33">
        <v>785402600</v>
      </c>
      <c r="D477" s="22">
        <v>96.08</v>
      </c>
      <c r="E477" s="21">
        <f t="shared" si="28"/>
        <v>817446503</v>
      </c>
      <c r="F477" s="21">
        <v>0</v>
      </c>
      <c r="G477" s="21">
        <v>92</v>
      </c>
      <c r="H477" s="21">
        <f t="shared" si="29"/>
        <v>817446595</v>
      </c>
    </row>
    <row r="478" spans="1:8" ht="14.25" customHeight="1">
      <c r="A478" s="19">
        <v>1435</v>
      </c>
      <c r="B478" s="20" t="s">
        <v>406</v>
      </c>
      <c r="C478" s="33">
        <v>4086910800</v>
      </c>
      <c r="D478" s="22">
        <v>91.33</v>
      </c>
      <c r="E478" s="21">
        <f t="shared" si="28"/>
        <v>4474883171</v>
      </c>
      <c r="F478" s="21">
        <v>0</v>
      </c>
      <c r="G478" s="21">
        <v>0</v>
      </c>
      <c r="H478" s="21">
        <f t="shared" si="29"/>
        <v>4474883171</v>
      </c>
    </row>
    <row r="479" spans="1:8" ht="14.25" customHeight="1">
      <c r="A479" s="19">
        <v>1436</v>
      </c>
      <c r="B479" s="20" t="s">
        <v>407</v>
      </c>
      <c r="C479" s="33">
        <v>3484288000</v>
      </c>
      <c r="D479" s="22">
        <v>101.72</v>
      </c>
      <c r="E479" s="21">
        <f t="shared" si="28"/>
        <v>3425371608</v>
      </c>
      <c r="F479" s="21">
        <v>0</v>
      </c>
      <c r="G479" s="21">
        <v>0</v>
      </c>
      <c r="H479" s="21">
        <f t="shared" si="29"/>
        <v>3425371608</v>
      </c>
    </row>
    <row r="480" spans="1:8" ht="14.25" customHeight="1">
      <c r="A480" s="19">
        <v>1437</v>
      </c>
      <c r="B480" s="20" t="s">
        <v>408</v>
      </c>
      <c r="C480" s="33">
        <v>70594900</v>
      </c>
      <c r="D480" s="22">
        <v>83.91</v>
      </c>
      <c r="E480" s="21">
        <f t="shared" si="28"/>
        <v>84131689</v>
      </c>
      <c r="F480" s="21">
        <v>0</v>
      </c>
      <c r="G480" s="21">
        <v>0</v>
      </c>
      <c r="H480" s="21">
        <f t="shared" si="29"/>
        <v>84131689</v>
      </c>
    </row>
    <row r="481" spans="1:8" ht="14.25" customHeight="1">
      <c r="A481" s="19">
        <v>1438</v>
      </c>
      <c r="B481" s="20" t="s">
        <v>97</v>
      </c>
      <c r="C481" s="33">
        <v>2817591400</v>
      </c>
      <c r="D481" s="22">
        <v>97.81</v>
      </c>
      <c r="E481" s="21">
        <f t="shared" si="28"/>
        <v>2880678254</v>
      </c>
      <c r="F481" s="21">
        <v>0</v>
      </c>
      <c r="G481" s="21">
        <v>0</v>
      </c>
      <c r="H481" s="21">
        <f t="shared" si="29"/>
        <v>2880678254</v>
      </c>
    </row>
    <row r="482" spans="1:8" ht="14.25" customHeight="1">
      <c r="A482" s="19">
        <v>1439</v>
      </c>
      <c r="B482" s="20" t="s">
        <v>409</v>
      </c>
      <c r="C482" s="33">
        <v>698529100</v>
      </c>
      <c r="D482" s="22">
        <v>94.39</v>
      </c>
      <c r="E482" s="21">
        <f t="shared" si="28"/>
        <v>740045662</v>
      </c>
      <c r="F482" s="21">
        <v>0</v>
      </c>
      <c r="G482" s="21">
        <v>0</v>
      </c>
      <c r="H482" s="21">
        <f t="shared" si="29"/>
        <v>740045662</v>
      </c>
    </row>
    <row r="483" spans="1:8" ht="14.25" customHeight="1">
      <c r="A483" s="19"/>
      <c r="B483" s="20"/>
      <c r="C483" s="21"/>
      <c r="D483" s="24"/>
      <c r="E483" s="21"/>
      <c r="F483" s="21"/>
      <c r="G483" s="21"/>
      <c r="H483" s="21"/>
    </row>
    <row r="484" spans="1:8" ht="14.25" customHeight="1">
      <c r="A484" s="19"/>
      <c r="B484" s="41" t="s">
        <v>572</v>
      </c>
      <c r="C484" s="44">
        <f>SUM(C444:C483)</f>
        <v>87099022775</v>
      </c>
      <c r="D484" s="29">
        <f>((+C484/E484)*100)</f>
        <v>90.52269779612615</v>
      </c>
      <c r="E484" s="44">
        <f>SUM(E444:E483)</f>
        <v>96217882250</v>
      </c>
      <c r="F484" s="44">
        <f>SUM(F444:F483)</f>
        <v>0</v>
      </c>
      <c r="G484" s="44">
        <f>SUM(G444:G483)</f>
        <v>33831715</v>
      </c>
      <c r="H484" s="44">
        <f>SUM(H444:H483)</f>
        <v>96251713965</v>
      </c>
    </row>
    <row r="485" spans="1:8" ht="14.25" customHeight="1">
      <c r="A485" s="19"/>
      <c r="B485" s="20"/>
      <c r="C485" s="17"/>
      <c r="D485" s="24"/>
      <c r="E485" s="17"/>
      <c r="F485" s="17"/>
      <c r="G485" s="17"/>
      <c r="H485" s="17"/>
    </row>
    <row r="486" spans="1:8" ht="14.25" customHeight="1">
      <c r="A486" s="31"/>
      <c r="B486" s="20"/>
      <c r="C486" s="45"/>
      <c r="D486" s="32"/>
      <c r="E486" s="45"/>
      <c r="F486" s="45"/>
      <c r="G486" s="45"/>
      <c r="H486" s="45"/>
    </row>
    <row r="487" spans="1:8" ht="14.25" customHeight="1">
      <c r="A487" s="19"/>
      <c r="B487" s="64" t="s">
        <v>410</v>
      </c>
      <c r="C487" s="17"/>
      <c r="D487" s="22"/>
      <c r="E487" s="17"/>
      <c r="F487" s="17"/>
      <c r="G487" s="17"/>
      <c r="H487" s="17"/>
    </row>
    <row r="488" spans="1:8" ht="14.25" customHeight="1">
      <c r="A488" s="19">
        <v>1501</v>
      </c>
      <c r="B488" s="20" t="s">
        <v>411</v>
      </c>
      <c r="C488" s="33">
        <v>2384026900</v>
      </c>
      <c r="D488" s="22">
        <v>93.28</v>
      </c>
      <c r="E488" s="21">
        <f aca="true" t="shared" si="30" ref="E488:E520">ROUND((+C488/D488*100),0)</f>
        <v>2555774979</v>
      </c>
      <c r="F488" s="21">
        <v>0</v>
      </c>
      <c r="G488" s="21">
        <v>0</v>
      </c>
      <c r="H488" s="21">
        <f aca="true" t="shared" si="31" ref="H488:H520">+E488+G488</f>
        <v>2555774979</v>
      </c>
    </row>
    <row r="489" spans="1:8" ht="14.25" customHeight="1">
      <c r="A489" s="19">
        <v>1502</v>
      </c>
      <c r="B489" s="20" t="s">
        <v>412</v>
      </c>
      <c r="C489" s="33">
        <v>1011619300</v>
      </c>
      <c r="D489" s="22">
        <v>96.65</v>
      </c>
      <c r="E489" s="21">
        <f t="shared" si="30"/>
        <v>1046683187</v>
      </c>
      <c r="F489" s="21">
        <v>0</v>
      </c>
      <c r="G489" s="21">
        <v>0</v>
      </c>
      <c r="H489" s="21">
        <f t="shared" si="31"/>
        <v>1046683187</v>
      </c>
    </row>
    <row r="490" spans="1:8" ht="14.25" customHeight="1">
      <c r="A490" s="19">
        <v>1503</v>
      </c>
      <c r="B490" s="20" t="s">
        <v>413</v>
      </c>
      <c r="C490" s="33">
        <v>1606483200</v>
      </c>
      <c r="D490" s="22">
        <v>94.07</v>
      </c>
      <c r="E490" s="21">
        <f t="shared" si="30"/>
        <v>1707752950</v>
      </c>
      <c r="F490" s="21">
        <v>0</v>
      </c>
      <c r="G490" s="21">
        <v>0</v>
      </c>
      <c r="H490" s="21">
        <f t="shared" si="31"/>
        <v>1707752950</v>
      </c>
    </row>
    <row r="491" spans="1:8" ht="14.25" customHeight="1">
      <c r="A491" s="19">
        <v>1504</v>
      </c>
      <c r="B491" s="20" t="s">
        <v>414</v>
      </c>
      <c r="C491" s="33">
        <v>2104496900</v>
      </c>
      <c r="D491" s="22">
        <v>91.25</v>
      </c>
      <c r="E491" s="21">
        <f t="shared" si="30"/>
        <v>2306297973</v>
      </c>
      <c r="F491" s="21">
        <v>0</v>
      </c>
      <c r="G491" s="21">
        <v>0</v>
      </c>
      <c r="H491" s="21">
        <f t="shared" si="31"/>
        <v>2306297973</v>
      </c>
    </row>
    <row r="492" spans="1:8" ht="14.25" customHeight="1">
      <c r="A492" s="19">
        <v>1505</v>
      </c>
      <c r="B492" s="20" t="s">
        <v>415</v>
      </c>
      <c r="C492" s="33">
        <v>809524500</v>
      </c>
      <c r="D492" s="22">
        <v>87.56</v>
      </c>
      <c r="E492" s="21">
        <f t="shared" si="30"/>
        <v>924536889</v>
      </c>
      <c r="F492" s="21">
        <v>0</v>
      </c>
      <c r="G492" s="21">
        <v>542412</v>
      </c>
      <c r="H492" s="21">
        <f t="shared" si="31"/>
        <v>925079301</v>
      </c>
    </row>
    <row r="493" spans="1:8" ht="14.25" customHeight="1">
      <c r="A493" s="19">
        <v>1506</v>
      </c>
      <c r="B493" s="20" t="s">
        <v>416</v>
      </c>
      <c r="C493" s="33">
        <v>5170975100</v>
      </c>
      <c r="D493" s="22">
        <v>89.54</v>
      </c>
      <c r="E493" s="21">
        <f t="shared" si="30"/>
        <v>5775044784</v>
      </c>
      <c r="F493" s="21">
        <v>0</v>
      </c>
      <c r="G493" s="21">
        <v>4677720</v>
      </c>
      <c r="H493" s="21">
        <f t="shared" si="31"/>
        <v>5779722504</v>
      </c>
    </row>
    <row r="494" spans="1:8" ht="14.25" customHeight="1">
      <c r="A494" s="19">
        <v>1507</v>
      </c>
      <c r="B494" s="20" t="s">
        <v>417</v>
      </c>
      <c r="C494" s="33">
        <v>10337125166</v>
      </c>
      <c r="D494" s="22">
        <v>90.91</v>
      </c>
      <c r="E494" s="21">
        <f t="shared" si="30"/>
        <v>11370723975</v>
      </c>
      <c r="F494" s="21">
        <v>0</v>
      </c>
      <c r="G494" s="21">
        <v>11005053</v>
      </c>
      <c r="H494" s="21">
        <f t="shared" si="31"/>
        <v>11381729028</v>
      </c>
    </row>
    <row r="495" spans="1:8" ht="14.25" customHeight="1">
      <c r="A495" s="19">
        <v>1508</v>
      </c>
      <c r="B495" s="20" t="s">
        <v>582</v>
      </c>
      <c r="C495" s="33">
        <v>12913764460</v>
      </c>
      <c r="D495" s="22">
        <v>79.37</v>
      </c>
      <c r="E495" s="21">
        <f t="shared" si="30"/>
        <v>16270334459</v>
      </c>
      <c r="F495" s="21">
        <v>0</v>
      </c>
      <c r="G495" s="21">
        <v>24511238</v>
      </c>
      <c r="H495" s="21">
        <f t="shared" si="31"/>
        <v>16294845697</v>
      </c>
    </row>
    <row r="496" spans="1:8" ht="14.25" customHeight="1">
      <c r="A496" s="19">
        <v>1509</v>
      </c>
      <c r="B496" s="20" t="s">
        <v>418</v>
      </c>
      <c r="C496" s="33">
        <v>233786200</v>
      </c>
      <c r="D496" s="22">
        <v>97.71</v>
      </c>
      <c r="E496" s="21">
        <f t="shared" si="30"/>
        <v>239265377</v>
      </c>
      <c r="F496" s="21">
        <v>0</v>
      </c>
      <c r="G496" s="21">
        <v>0</v>
      </c>
      <c r="H496" s="21">
        <f t="shared" si="31"/>
        <v>239265377</v>
      </c>
    </row>
    <row r="497" spans="1:8" ht="14.25" customHeight="1">
      <c r="A497" s="19">
        <v>1510</v>
      </c>
      <c r="B497" s="20" t="s">
        <v>419</v>
      </c>
      <c r="C497" s="33">
        <v>1281039500</v>
      </c>
      <c r="D497" s="22">
        <v>100.69</v>
      </c>
      <c r="E497" s="21">
        <f t="shared" si="30"/>
        <v>1272260900</v>
      </c>
      <c r="F497" s="21">
        <v>0</v>
      </c>
      <c r="G497" s="21">
        <v>0</v>
      </c>
      <c r="H497" s="21">
        <f t="shared" si="31"/>
        <v>1272260900</v>
      </c>
    </row>
    <row r="498" spans="1:8" ht="14.25" customHeight="1">
      <c r="A498" s="19">
        <v>1511</v>
      </c>
      <c r="B498" s="20" t="s">
        <v>420</v>
      </c>
      <c r="C498" s="33">
        <v>369341300</v>
      </c>
      <c r="D498" s="22">
        <v>98.87</v>
      </c>
      <c r="E498" s="21">
        <f t="shared" si="30"/>
        <v>373562557</v>
      </c>
      <c r="F498" s="21">
        <v>0</v>
      </c>
      <c r="G498" s="21">
        <v>203041</v>
      </c>
      <c r="H498" s="21">
        <f t="shared" si="31"/>
        <v>373765598</v>
      </c>
    </row>
    <row r="499" spans="1:8" ht="14.25" customHeight="1">
      <c r="A499" s="19">
        <v>1512</v>
      </c>
      <c r="B499" s="20" t="s">
        <v>421</v>
      </c>
      <c r="C499" s="33">
        <v>6782654132</v>
      </c>
      <c r="D499" s="22">
        <v>86.81</v>
      </c>
      <c r="E499" s="21">
        <f t="shared" si="30"/>
        <v>7813217523</v>
      </c>
      <c r="F499" s="21">
        <v>0</v>
      </c>
      <c r="G499" s="21">
        <v>6964614</v>
      </c>
      <c r="H499" s="21">
        <f t="shared" si="31"/>
        <v>7820182137</v>
      </c>
    </row>
    <row r="500" spans="1:8" ht="14.25" customHeight="1">
      <c r="A500" s="19">
        <v>1513</v>
      </c>
      <c r="B500" s="20" t="s">
        <v>422</v>
      </c>
      <c r="C500" s="33">
        <v>3898380413</v>
      </c>
      <c r="D500" s="22">
        <v>99.2</v>
      </c>
      <c r="E500" s="21">
        <f t="shared" si="30"/>
        <v>3929818965</v>
      </c>
      <c r="F500" s="21">
        <v>0</v>
      </c>
      <c r="G500" s="21"/>
      <c r="H500" s="21">
        <f t="shared" si="31"/>
        <v>3929818965</v>
      </c>
    </row>
    <row r="501" spans="1:8" ht="14.25" customHeight="1">
      <c r="A501" s="19">
        <v>1514</v>
      </c>
      <c r="B501" s="20" t="s">
        <v>423</v>
      </c>
      <c r="C501" s="33">
        <v>141709600</v>
      </c>
      <c r="D501" s="22">
        <v>88.62</v>
      </c>
      <c r="E501" s="21">
        <f t="shared" si="30"/>
        <v>159907019</v>
      </c>
      <c r="F501" s="21">
        <v>0</v>
      </c>
      <c r="G501" s="21">
        <v>1256089</v>
      </c>
      <c r="H501" s="21">
        <f t="shared" si="31"/>
        <v>161163108</v>
      </c>
    </row>
    <row r="502" spans="1:8" ht="14.25" customHeight="1">
      <c r="A502" s="19">
        <v>1515</v>
      </c>
      <c r="B502" s="20" t="s">
        <v>424</v>
      </c>
      <c r="C502" s="33">
        <v>10087569700</v>
      </c>
      <c r="D502" s="22">
        <v>86.08</v>
      </c>
      <c r="E502" s="21">
        <f t="shared" si="30"/>
        <v>11718830971</v>
      </c>
      <c r="F502" s="21">
        <v>0</v>
      </c>
      <c r="G502" s="21">
        <v>0</v>
      </c>
      <c r="H502" s="21">
        <f t="shared" si="31"/>
        <v>11718830971</v>
      </c>
    </row>
    <row r="503" spans="1:8" ht="14.25" customHeight="1">
      <c r="A503" s="19">
        <v>1516</v>
      </c>
      <c r="B503" s="20" t="s">
        <v>425</v>
      </c>
      <c r="C503" s="33">
        <v>1915425384</v>
      </c>
      <c r="D503" s="22">
        <v>83.04</v>
      </c>
      <c r="E503" s="21">
        <f t="shared" si="30"/>
        <v>2306629798</v>
      </c>
      <c r="F503" s="21">
        <v>0</v>
      </c>
      <c r="G503" s="21">
        <v>0</v>
      </c>
      <c r="H503" s="21">
        <f t="shared" si="31"/>
        <v>2306629798</v>
      </c>
    </row>
    <row r="504" spans="1:8" ht="14.25" customHeight="1">
      <c r="A504" s="19">
        <v>1517</v>
      </c>
      <c r="B504" s="20" t="s">
        <v>426</v>
      </c>
      <c r="C504" s="33">
        <v>2327945017</v>
      </c>
      <c r="D504" s="22">
        <v>94.84</v>
      </c>
      <c r="E504" s="21">
        <f t="shared" si="30"/>
        <v>2454602506</v>
      </c>
      <c r="F504" s="21">
        <v>0</v>
      </c>
      <c r="G504" s="21">
        <v>0</v>
      </c>
      <c r="H504" s="21">
        <f t="shared" si="31"/>
        <v>2454602506</v>
      </c>
    </row>
    <row r="505" spans="1:8" ht="14.25" customHeight="1">
      <c r="A505" s="19">
        <v>1518</v>
      </c>
      <c r="B505" s="20" t="s">
        <v>427</v>
      </c>
      <c r="C505" s="33">
        <v>7985271065</v>
      </c>
      <c r="D505" s="22">
        <v>88.42</v>
      </c>
      <c r="E505" s="21">
        <f t="shared" si="30"/>
        <v>9031068836</v>
      </c>
      <c r="F505" s="21">
        <v>0</v>
      </c>
      <c r="G505" s="21">
        <v>0</v>
      </c>
      <c r="H505" s="21">
        <f t="shared" si="31"/>
        <v>9031068836</v>
      </c>
    </row>
    <row r="506" spans="1:8" ht="14.25" customHeight="1">
      <c r="A506" s="19">
        <v>1519</v>
      </c>
      <c r="B506" s="20" t="s">
        <v>428</v>
      </c>
      <c r="C506" s="33">
        <v>3323834736</v>
      </c>
      <c r="D506" s="22">
        <v>81.9</v>
      </c>
      <c r="E506" s="21">
        <f t="shared" si="30"/>
        <v>4058406271</v>
      </c>
      <c r="F506" s="21">
        <v>0</v>
      </c>
      <c r="G506" s="21">
        <v>4008381</v>
      </c>
      <c r="H506" s="21">
        <f t="shared" si="31"/>
        <v>4062414652</v>
      </c>
    </row>
    <row r="507" spans="1:8" ht="14.25" customHeight="1">
      <c r="A507" s="19">
        <v>1520</v>
      </c>
      <c r="B507" s="20" t="s">
        <v>429</v>
      </c>
      <c r="C507" s="33">
        <v>1417018200</v>
      </c>
      <c r="D507" s="22">
        <v>93.89</v>
      </c>
      <c r="E507" s="21">
        <f t="shared" si="30"/>
        <v>1509232293</v>
      </c>
      <c r="F507" s="21">
        <v>0</v>
      </c>
      <c r="G507" s="21">
        <v>0</v>
      </c>
      <c r="H507" s="21">
        <f t="shared" si="31"/>
        <v>1509232293</v>
      </c>
    </row>
    <row r="508" spans="1:8" ht="14.25" customHeight="1">
      <c r="A508" s="19">
        <v>1521</v>
      </c>
      <c r="B508" s="20" t="s">
        <v>356</v>
      </c>
      <c r="C508" s="33">
        <v>1319246800</v>
      </c>
      <c r="D508" s="22">
        <v>89.51</v>
      </c>
      <c r="E508" s="21">
        <f t="shared" si="30"/>
        <v>1473854095</v>
      </c>
      <c r="F508" s="21">
        <v>0</v>
      </c>
      <c r="G508" s="21">
        <v>0</v>
      </c>
      <c r="H508" s="21">
        <f t="shared" si="31"/>
        <v>1473854095</v>
      </c>
    </row>
    <row r="509" spans="1:8" ht="14.25" customHeight="1">
      <c r="A509" s="19">
        <v>1522</v>
      </c>
      <c r="B509" s="20" t="s">
        <v>430</v>
      </c>
      <c r="C509" s="33">
        <v>220085000</v>
      </c>
      <c r="D509" s="22">
        <v>87.55</v>
      </c>
      <c r="E509" s="21">
        <f t="shared" si="30"/>
        <v>251382067</v>
      </c>
      <c r="F509" s="21">
        <v>0</v>
      </c>
      <c r="G509" s="21">
        <v>78874</v>
      </c>
      <c r="H509" s="21">
        <f t="shared" si="31"/>
        <v>251460941</v>
      </c>
    </row>
    <row r="510" spans="1:8" ht="14.25" customHeight="1">
      <c r="A510" s="19">
        <v>1523</v>
      </c>
      <c r="B510" s="20" t="s">
        <v>431</v>
      </c>
      <c r="C510" s="33">
        <v>248789500</v>
      </c>
      <c r="D510" s="22">
        <v>83.58</v>
      </c>
      <c r="E510" s="21">
        <f t="shared" si="30"/>
        <v>297666308</v>
      </c>
      <c r="F510" s="21">
        <v>0</v>
      </c>
      <c r="G510" s="21">
        <v>112324</v>
      </c>
      <c r="H510" s="21">
        <f t="shared" si="31"/>
        <v>297778632</v>
      </c>
    </row>
    <row r="511" spans="1:8" ht="14.25" customHeight="1">
      <c r="A511" s="19">
        <v>1524</v>
      </c>
      <c r="B511" s="20" t="s">
        <v>432</v>
      </c>
      <c r="C511" s="33">
        <v>784583100</v>
      </c>
      <c r="D511" s="22">
        <v>86.49</v>
      </c>
      <c r="E511" s="21">
        <f t="shared" si="30"/>
        <v>907137357</v>
      </c>
      <c r="F511" s="21">
        <v>0</v>
      </c>
      <c r="G511" s="21">
        <v>0</v>
      </c>
      <c r="H511" s="21">
        <f t="shared" si="31"/>
        <v>907137357</v>
      </c>
    </row>
    <row r="512" spans="1:8" ht="14.25" customHeight="1">
      <c r="A512" s="19">
        <v>1525</v>
      </c>
      <c r="B512" s="20" t="s">
        <v>433</v>
      </c>
      <c r="C512" s="33">
        <v>3284596710</v>
      </c>
      <c r="D512" s="22">
        <v>90.98</v>
      </c>
      <c r="E512" s="21">
        <f t="shared" si="30"/>
        <v>3610240393</v>
      </c>
      <c r="F512" s="21">
        <v>0</v>
      </c>
      <c r="G512" s="21">
        <v>0</v>
      </c>
      <c r="H512" s="21">
        <f t="shared" si="31"/>
        <v>3610240393</v>
      </c>
    </row>
    <row r="513" spans="1:8" ht="14.25" customHeight="1">
      <c r="A513" s="19">
        <v>1526</v>
      </c>
      <c r="B513" s="20" t="s">
        <v>434</v>
      </c>
      <c r="C513" s="33">
        <v>2017329800</v>
      </c>
      <c r="D513" s="22">
        <v>91.47</v>
      </c>
      <c r="E513" s="21">
        <f t="shared" si="30"/>
        <v>2205455122</v>
      </c>
      <c r="F513" s="21">
        <v>0</v>
      </c>
      <c r="G513" s="21">
        <v>0</v>
      </c>
      <c r="H513" s="21">
        <f t="shared" si="31"/>
        <v>2205455122</v>
      </c>
    </row>
    <row r="514" spans="1:8" ht="14.25" customHeight="1">
      <c r="A514" s="19">
        <v>1527</v>
      </c>
      <c r="B514" s="20" t="s">
        <v>435</v>
      </c>
      <c r="C514" s="33">
        <v>641728000</v>
      </c>
      <c r="D514" s="22">
        <v>94.65</v>
      </c>
      <c r="E514" s="21">
        <f t="shared" si="30"/>
        <v>678001057</v>
      </c>
      <c r="F514" s="21">
        <v>0</v>
      </c>
      <c r="G514" s="21">
        <v>0</v>
      </c>
      <c r="H514" s="21">
        <f t="shared" si="31"/>
        <v>678001057</v>
      </c>
    </row>
    <row r="515" spans="1:8" ht="14.25" customHeight="1">
      <c r="A515" s="19">
        <v>1528</v>
      </c>
      <c r="B515" s="20" t="s">
        <v>436</v>
      </c>
      <c r="C515" s="33">
        <v>1134411800</v>
      </c>
      <c r="D515" s="22">
        <v>97.31</v>
      </c>
      <c r="E515" s="21">
        <f t="shared" si="30"/>
        <v>1165771041</v>
      </c>
      <c r="F515" s="21">
        <v>0</v>
      </c>
      <c r="G515" s="21">
        <v>0</v>
      </c>
      <c r="H515" s="21">
        <f t="shared" si="31"/>
        <v>1165771041</v>
      </c>
    </row>
    <row r="516" spans="1:8" ht="14.25" customHeight="1">
      <c r="A516" s="19">
        <v>1529</v>
      </c>
      <c r="B516" s="20" t="s">
        <v>437</v>
      </c>
      <c r="C516" s="33">
        <v>1338923840</v>
      </c>
      <c r="D516" s="22">
        <v>91.44</v>
      </c>
      <c r="E516" s="21">
        <f t="shared" si="30"/>
        <v>1464264917</v>
      </c>
      <c r="F516" s="21">
        <v>0</v>
      </c>
      <c r="G516" s="21">
        <v>205811</v>
      </c>
      <c r="H516" s="21">
        <f t="shared" si="31"/>
        <v>1464470728</v>
      </c>
    </row>
    <row r="517" spans="1:8" ht="14.25" customHeight="1">
      <c r="A517" s="19">
        <v>1530</v>
      </c>
      <c r="B517" s="20" t="s">
        <v>438</v>
      </c>
      <c r="C517" s="33">
        <v>226076900</v>
      </c>
      <c r="D517" s="22">
        <v>96.15</v>
      </c>
      <c r="E517" s="21">
        <f t="shared" si="30"/>
        <v>235129381</v>
      </c>
      <c r="F517" s="21">
        <v>0</v>
      </c>
      <c r="G517" s="21">
        <v>303438</v>
      </c>
      <c r="H517" s="21">
        <f t="shared" si="31"/>
        <v>235432819</v>
      </c>
    </row>
    <row r="518" spans="1:8" ht="14.25" customHeight="1">
      <c r="A518" s="19">
        <v>1531</v>
      </c>
      <c r="B518" s="20" t="s">
        <v>439</v>
      </c>
      <c r="C518" s="33">
        <v>4210010500</v>
      </c>
      <c r="D518" s="22">
        <v>88.98</v>
      </c>
      <c r="E518" s="21">
        <f t="shared" si="30"/>
        <v>4731412115</v>
      </c>
      <c r="F518" s="21">
        <v>0</v>
      </c>
      <c r="G518" s="21">
        <v>0</v>
      </c>
      <c r="H518" s="21">
        <f t="shared" si="31"/>
        <v>4731412115</v>
      </c>
    </row>
    <row r="519" spans="1:8" ht="14.25" customHeight="1">
      <c r="A519" s="19">
        <v>1532</v>
      </c>
      <c r="B519" s="20" t="s">
        <v>440</v>
      </c>
      <c r="C519" s="33">
        <v>1924936100</v>
      </c>
      <c r="D519" s="22">
        <v>102.98</v>
      </c>
      <c r="E519" s="21">
        <f t="shared" si="30"/>
        <v>1869232958</v>
      </c>
      <c r="F519" s="21">
        <v>0</v>
      </c>
      <c r="G519" s="21">
        <v>817895</v>
      </c>
      <c r="H519" s="21">
        <f t="shared" si="31"/>
        <v>1870050853</v>
      </c>
    </row>
    <row r="520" spans="1:8" ht="14.25" customHeight="1">
      <c r="A520" s="19">
        <v>1533</v>
      </c>
      <c r="B520" s="20" t="s">
        <v>441</v>
      </c>
      <c r="C520" s="33">
        <v>414731900</v>
      </c>
      <c r="D520" s="22">
        <v>98.2</v>
      </c>
      <c r="E520" s="21">
        <f t="shared" si="30"/>
        <v>422333910</v>
      </c>
      <c r="F520" s="21">
        <v>0</v>
      </c>
      <c r="G520" s="21">
        <v>0</v>
      </c>
      <c r="H520" s="21">
        <f t="shared" si="31"/>
        <v>422333910</v>
      </c>
    </row>
    <row r="521" spans="1:8" ht="14.25" customHeight="1">
      <c r="A521" s="19"/>
      <c r="B521" s="20"/>
      <c r="C521" s="21"/>
      <c r="D521" s="24"/>
      <c r="E521" s="21"/>
      <c r="F521" s="21"/>
      <c r="G521" s="21"/>
      <c r="H521" s="21"/>
    </row>
    <row r="522" spans="1:8" ht="14.25" customHeight="1">
      <c r="A522" s="19"/>
      <c r="B522" s="41" t="s">
        <v>573</v>
      </c>
      <c r="C522" s="44">
        <f>SUM(C488:C521)</f>
        <v>93867440723</v>
      </c>
      <c r="D522" s="29">
        <f>((+C522/E522)*100)</f>
        <v>88.4408574644676</v>
      </c>
      <c r="E522" s="44">
        <f>SUM(E488:E521)</f>
        <v>106135832933</v>
      </c>
      <c r="F522" s="44">
        <f>SUM(F488:F521)</f>
        <v>0</v>
      </c>
      <c r="G522" s="44">
        <f>SUM(G488:G521)</f>
        <v>54686890</v>
      </c>
      <c r="H522" s="44">
        <f>SUM(H488:H521)</f>
        <v>106190519823</v>
      </c>
    </row>
    <row r="523" spans="1:8" ht="14.25" customHeight="1">
      <c r="A523" s="19"/>
      <c r="B523" s="20"/>
      <c r="C523" s="17"/>
      <c r="D523" s="24"/>
      <c r="E523" s="17"/>
      <c r="F523" s="17"/>
      <c r="G523" s="17"/>
      <c r="H523" s="17"/>
    </row>
    <row r="524" spans="1:8" ht="14.25" customHeight="1">
      <c r="A524" s="31"/>
      <c r="B524" s="20"/>
      <c r="C524" s="45"/>
      <c r="D524" s="32"/>
      <c r="E524" s="45"/>
      <c r="F524" s="45"/>
      <c r="G524" s="45"/>
      <c r="H524" s="45"/>
    </row>
    <row r="525" spans="1:8" ht="14.25" customHeight="1">
      <c r="A525" s="19"/>
      <c r="B525" s="64" t="s">
        <v>442</v>
      </c>
      <c r="C525" s="21"/>
      <c r="D525" s="22"/>
      <c r="E525" s="17"/>
      <c r="F525" s="17"/>
      <c r="G525" s="17"/>
      <c r="H525" s="17"/>
    </row>
    <row r="526" spans="1:8" ht="14.25" customHeight="1">
      <c r="A526" s="19">
        <v>1601</v>
      </c>
      <c r="B526" s="20" t="s">
        <v>443</v>
      </c>
      <c r="C526" s="33">
        <v>731710200</v>
      </c>
      <c r="D526" s="22">
        <v>86.83</v>
      </c>
      <c r="E526" s="21">
        <f aca="true" t="shared" si="32" ref="E526:E541">ROUND((+C526/D526*100),0)</f>
        <v>842692848</v>
      </c>
      <c r="F526" s="21">
        <v>0</v>
      </c>
      <c r="G526" s="21">
        <v>0</v>
      </c>
      <c r="H526" s="21">
        <f aca="true" t="shared" si="33" ref="H526:H541">+E526+G526</f>
        <v>842692848</v>
      </c>
    </row>
    <row r="527" spans="1:8" ht="14.25" customHeight="1">
      <c r="A527" s="19">
        <v>1602</v>
      </c>
      <c r="B527" s="34" t="s">
        <v>603</v>
      </c>
      <c r="C527" s="33">
        <v>5315646700</v>
      </c>
      <c r="D527" s="22">
        <v>50.95</v>
      </c>
      <c r="E527" s="21">
        <f t="shared" si="32"/>
        <v>10433065162</v>
      </c>
      <c r="F527" s="21">
        <v>0</v>
      </c>
      <c r="G527" s="21">
        <v>6840163</v>
      </c>
      <c r="H527" s="21">
        <f t="shared" si="33"/>
        <v>10439905325</v>
      </c>
    </row>
    <row r="528" spans="1:8" ht="14.25" customHeight="1">
      <c r="A528" s="19">
        <v>1603</v>
      </c>
      <c r="B528" s="20" t="s">
        <v>444</v>
      </c>
      <c r="C528" s="33">
        <v>507110000</v>
      </c>
      <c r="D528" s="22">
        <v>81.16</v>
      </c>
      <c r="E528" s="21">
        <f t="shared" si="32"/>
        <v>624827501</v>
      </c>
      <c r="F528" s="21">
        <v>0</v>
      </c>
      <c r="G528" s="21">
        <v>0</v>
      </c>
      <c r="H528" s="21">
        <f t="shared" si="33"/>
        <v>624827501</v>
      </c>
    </row>
    <row r="529" spans="1:8" ht="14.25" customHeight="1">
      <c r="A529" s="19">
        <v>1604</v>
      </c>
      <c r="B529" s="20" t="s">
        <v>445</v>
      </c>
      <c r="C529" s="33">
        <v>1225953000</v>
      </c>
      <c r="D529" s="22">
        <v>47</v>
      </c>
      <c r="E529" s="21">
        <f t="shared" si="32"/>
        <v>2608410638</v>
      </c>
      <c r="F529" s="21">
        <v>0</v>
      </c>
      <c r="G529" s="21">
        <v>471</v>
      </c>
      <c r="H529" s="21">
        <f t="shared" si="33"/>
        <v>2608411109</v>
      </c>
    </row>
    <row r="530" spans="1:8" ht="14.25" customHeight="1">
      <c r="A530" s="19">
        <v>1605</v>
      </c>
      <c r="B530" s="20" t="s">
        <v>446</v>
      </c>
      <c r="C530" s="33">
        <v>1504559700</v>
      </c>
      <c r="D530" s="22">
        <v>90.62</v>
      </c>
      <c r="E530" s="21">
        <f t="shared" si="32"/>
        <v>1660295409</v>
      </c>
      <c r="F530" s="21">
        <v>0</v>
      </c>
      <c r="G530" s="21">
        <v>4521300</v>
      </c>
      <c r="H530" s="21">
        <f t="shared" si="33"/>
        <v>1664816709</v>
      </c>
    </row>
    <row r="531" spans="1:8" ht="14.25" customHeight="1">
      <c r="A531" s="19">
        <v>1606</v>
      </c>
      <c r="B531" s="20" t="s">
        <v>447</v>
      </c>
      <c r="C531" s="33">
        <v>1184905900</v>
      </c>
      <c r="D531" s="22">
        <v>84.81</v>
      </c>
      <c r="E531" s="21">
        <f t="shared" si="32"/>
        <v>1397129938</v>
      </c>
      <c r="F531" s="21">
        <v>0</v>
      </c>
      <c r="G531" s="21">
        <v>862</v>
      </c>
      <c r="H531" s="21">
        <f t="shared" si="33"/>
        <v>1397130800</v>
      </c>
    </row>
    <row r="532" spans="1:8" ht="14.25" customHeight="1">
      <c r="A532" s="19">
        <v>1607</v>
      </c>
      <c r="B532" s="20" t="s">
        <v>448</v>
      </c>
      <c r="C532" s="33">
        <v>2944573000</v>
      </c>
      <c r="D532" s="22">
        <v>75.18</v>
      </c>
      <c r="E532" s="21">
        <f t="shared" si="32"/>
        <v>3916697260</v>
      </c>
      <c r="F532" s="21">
        <v>0</v>
      </c>
      <c r="G532" s="21">
        <v>15213200</v>
      </c>
      <c r="H532" s="21">
        <f t="shared" si="33"/>
        <v>3931910460</v>
      </c>
    </row>
    <row r="533" spans="1:8" ht="14.25" customHeight="1">
      <c r="A533" s="19">
        <v>1608</v>
      </c>
      <c r="B533" s="20" t="s">
        <v>449</v>
      </c>
      <c r="C533" s="33">
        <v>6206921300</v>
      </c>
      <c r="D533" s="22">
        <v>83.83</v>
      </c>
      <c r="E533" s="21">
        <f t="shared" si="32"/>
        <v>7404176667</v>
      </c>
      <c r="F533" s="21">
        <v>0</v>
      </c>
      <c r="G533" s="21">
        <v>13181928</v>
      </c>
      <c r="H533" s="21">
        <f t="shared" si="33"/>
        <v>7417358595</v>
      </c>
    </row>
    <row r="534" spans="1:8" ht="14.25" customHeight="1">
      <c r="A534" s="19">
        <v>1609</v>
      </c>
      <c r="B534" s="20" t="s">
        <v>450</v>
      </c>
      <c r="C534" s="33">
        <v>1202748700</v>
      </c>
      <c r="D534" s="22">
        <v>94.86</v>
      </c>
      <c r="E534" s="21">
        <f t="shared" si="32"/>
        <v>1267919777</v>
      </c>
      <c r="F534" s="21">
        <v>0</v>
      </c>
      <c r="G534" s="21">
        <v>0</v>
      </c>
      <c r="H534" s="21">
        <f t="shared" si="33"/>
        <v>1267919777</v>
      </c>
    </row>
    <row r="535" spans="1:8" ht="14.25" customHeight="1">
      <c r="A535" s="19">
        <v>1610</v>
      </c>
      <c r="B535" s="20" t="s">
        <v>451</v>
      </c>
      <c r="C535" s="33">
        <v>262828700</v>
      </c>
      <c r="D535" s="22">
        <v>77.07</v>
      </c>
      <c r="E535" s="21">
        <f t="shared" si="32"/>
        <v>341025950</v>
      </c>
      <c r="F535" s="21">
        <v>0</v>
      </c>
      <c r="G535" s="21">
        <v>145000</v>
      </c>
      <c r="H535" s="21">
        <f t="shared" si="33"/>
        <v>341170950</v>
      </c>
    </row>
    <row r="536" spans="1:8" ht="14.25" customHeight="1">
      <c r="A536" s="19">
        <v>1611</v>
      </c>
      <c r="B536" s="20" t="s">
        <v>452</v>
      </c>
      <c r="C536" s="33">
        <v>1461693100</v>
      </c>
      <c r="D536" s="22">
        <v>82.92</v>
      </c>
      <c r="E536" s="21">
        <f t="shared" si="32"/>
        <v>1762775084</v>
      </c>
      <c r="F536" s="21">
        <v>0</v>
      </c>
      <c r="G536" s="21">
        <v>0</v>
      </c>
      <c r="H536" s="21">
        <f t="shared" si="33"/>
        <v>1762775084</v>
      </c>
    </row>
    <row r="537" spans="1:8" ht="14.25" customHeight="1">
      <c r="A537" s="19">
        <v>1612</v>
      </c>
      <c r="B537" s="20" t="s">
        <v>453</v>
      </c>
      <c r="C537" s="33">
        <v>2313320600</v>
      </c>
      <c r="D537" s="22">
        <v>97.38</v>
      </c>
      <c r="E537" s="21">
        <f t="shared" si="32"/>
        <v>2375560279</v>
      </c>
      <c r="F537" s="21">
        <v>0</v>
      </c>
      <c r="G537" s="21">
        <v>0</v>
      </c>
      <c r="H537" s="21">
        <f t="shared" si="33"/>
        <v>2375560279</v>
      </c>
    </row>
    <row r="538" spans="1:8" ht="14.25" customHeight="1">
      <c r="A538" s="19">
        <v>1613</v>
      </c>
      <c r="B538" s="20" t="s">
        <v>454</v>
      </c>
      <c r="C538" s="33">
        <v>1119159100</v>
      </c>
      <c r="D538" s="22">
        <v>82.07</v>
      </c>
      <c r="E538" s="21">
        <f t="shared" si="32"/>
        <v>1363664067</v>
      </c>
      <c r="F538" s="21">
        <v>0</v>
      </c>
      <c r="G538" s="21">
        <v>0</v>
      </c>
      <c r="H538" s="21">
        <f t="shared" si="33"/>
        <v>1363664067</v>
      </c>
    </row>
    <row r="539" spans="1:8" ht="14.25" customHeight="1">
      <c r="A539" s="19">
        <v>1614</v>
      </c>
      <c r="B539" s="20" t="s">
        <v>455</v>
      </c>
      <c r="C539" s="33">
        <v>5242176900</v>
      </c>
      <c r="D539" s="22">
        <v>48.03</v>
      </c>
      <c r="E539" s="21">
        <f t="shared" si="32"/>
        <v>10914380387</v>
      </c>
      <c r="F539" s="21">
        <v>0</v>
      </c>
      <c r="G539" s="21">
        <v>0</v>
      </c>
      <c r="H539" s="21">
        <f t="shared" si="33"/>
        <v>10914380387</v>
      </c>
    </row>
    <row r="540" spans="1:8" ht="14.25" customHeight="1">
      <c r="A540" s="19">
        <v>1615</v>
      </c>
      <c r="B540" s="20" t="s">
        <v>456</v>
      </c>
      <c r="C540" s="33">
        <v>2741294600</v>
      </c>
      <c r="D540" s="22">
        <v>87.38</v>
      </c>
      <c r="E540" s="21">
        <f t="shared" si="32"/>
        <v>3137210575</v>
      </c>
      <c r="F540" s="21">
        <v>0</v>
      </c>
      <c r="G540" s="21">
        <v>100</v>
      </c>
      <c r="H540" s="21">
        <f t="shared" si="33"/>
        <v>3137210675</v>
      </c>
    </row>
    <row r="541" spans="1:8" ht="14.25" customHeight="1">
      <c r="A541" s="19">
        <v>1616</v>
      </c>
      <c r="B541" s="20" t="s">
        <v>585</v>
      </c>
      <c r="C541" s="33">
        <v>1690721300</v>
      </c>
      <c r="D541" s="22">
        <v>89.63</v>
      </c>
      <c r="E541" s="21">
        <f t="shared" si="32"/>
        <v>1886334152</v>
      </c>
      <c r="F541" s="21">
        <v>0</v>
      </c>
      <c r="G541" s="21">
        <v>939</v>
      </c>
      <c r="H541" s="21">
        <f t="shared" si="33"/>
        <v>1886335091</v>
      </c>
    </row>
    <row r="542" spans="1:8" ht="14.25" customHeight="1">
      <c r="A542" s="19"/>
      <c r="B542" s="20"/>
      <c r="C542" s="21"/>
      <c r="D542" s="24"/>
      <c r="E542" s="21"/>
      <c r="F542" s="21"/>
      <c r="G542" s="21"/>
      <c r="H542" s="21"/>
    </row>
    <row r="543" spans="1:8" ht="14.25" customHeight="1">
      <c r="A543" s="19"/>
      <c r="B543" s="41" t="s">
        <v>574</v>
      </c>
      <c r="C543" s="44">
        <f>SUM(C526:C542)</f>
        <v>35655322800</v>
      </c>
      <c r="D543" s="29">
        <f>((+C543/E543)*100)</f>
        <v>68.65220472777244</v>
      </c>
      <c r="E543" s="44">
        <f>SUM(E526:E542)</f>
        <v>51936165694</v>
      </c>
      <c r="F543" s="44">
        <f>SUM(F526:F542)</f>
        <v>0</v>
      </c>
      <c r="G543" s="44">
        <f>SUM(G526:G542)</f>
        <v>39903963</v>
      </c>
      <c r="H543" s="44">
        <f>SUM(H526:H542)</f>
        <v>51976069657</v>
      </c>
    </row>
    <row r="544" spans="1:8" ht="14.25" customHeight="1">
      <c r="A544" s="19"/>
      <c r="B544" s="20"/>
      <c r="C544" s="17"/>
      <c r="D544" s="24"/>
      <c r="E544" s="17"/>
      <c r="F544" s="17"/>
      <c r="G544" s="17"/>
      <c r="H544" s="17"/>
    </row>
    <row r="545" spans="1:8" ht="14.25" customHeight="1">
      <c r="A545" s="31"/>
      <c r="B545" s="20"/>
      <c r="C545" s="45"/>
      <c r="D545" s="32"/>
      <c r="E545" s="45"/>
      <c r="F545" s="45"/>
      <c r="G545" s="45"/>
      <c r="H545" s="45"/>
    </row>
    <row r="546" spans="1:8" ht="14.25" customHeight="1">
      <c r="A546" s="19"/>
      <c r="B546" s="64" t="s">
        <v>457</v>
      </c>
      <c r="C546" s="17"/>
      <c r="D546" s="22"/>
      <c r="E546" s="17"/>
      <c r="F546" s="17"/>
      <c r="G546" s="17"/>
      <c r="H546" s="17"/>
    </row>
    <row r="547" spans="1:8" ht="14.25" customHeight="1">
      <c r="A547" s="19">
        <v>1701</v>
      </c>
      <c r="B547" s="20" t="s">
        <v>458</v>
      </c>
      <c r="C547" s="33">
        <v>281368600</v>
      </c>
      <c r="D547" s="22">
        <v>95.98</v>
      </c>
      <c r="E547" s="21">
        <f aca="true" t="shared" si="34" ref="E547:E561">ROUND((+C547/D547*100),0)</f>
        <v>293153365</v>
      </c>
      <c r="F547" s="21">
        <v>0</v>
      </c>
      <c r="G547" s="21">
        <v>397375</v>
      </c>
      <c r="H547" s="21">
        <f aca="true" t="shared" si="35" ref="H547:H561">+E547+G547</f>
        <v>293550740</v>
      </c>
    </row>
    <row r="548" spans="1:8" ht="14.25" customHeight="1">
      <c r="A548" s="19">
        <v>1702</v>
      </c>
      <c r="B548" s="20" t="s">
        <v>459</v>
      </c>
      <c r="C548" s="33">
        <v>638297700</v>
      </c>
      <c r="D548" s="22">
        <v>102.4</v>
      </c>
      <c r="E548" s="21">
        <f t="shared" si="34"/>
        <v>623337598</v>
      </c>
      <c r="F548" s="21">
        <v>0</v>
      </c>
      <c r="G548" s="21"/>
      <c r="H548" s="21">
        <f t="shared" si="35"/>
        <v>623337598</v>
      </c>
    </row>
    <row r="549" spans="1:8" ht="14.25" customHeight="1">
      <c r="A549" s="19">
        <v>1703</v>
      </c>
      <c r="B549" s="20" t="s">
        <v>460</v>
      </c>
      <c r="C549" s="33">
        <v>105563200</v>
      </c>
      <c r="D549" s="22">
        <v>92.08</v>
      </c>
      <c r="E549" s="21">
        <f t="shared" si="34"/>
        <v>114642919</v>
      </c>
      <c r="F549" s="21">
        <v>0</v>
      </c>
      <c r="G549" s="21"/>
      <c r="H549" s="21">
        <f t="shared" si="35"/>
        <v>114642919</v>
      </c>
    </row>
    <row r="550" spans="1:8" ht="14.25" customHeight="1">
      <c r="A550" s="19">
        <v>1704</v>
      </c>
      <c r="B550" s="20" t="s">
        <v>461</v>
      </c>
      <c r="C550" s="33">
        <v>115970100</v>
      </c>
      <c r="D550" s="22">
        <v>112.21</v>
      </c>
      <c r="E550" s="21">
        <f t="shared" si="34"/>
        <v>103350949</v>
      </c>
      <c r="F550" s="21">
        <v>0</v>
      </c>
      <c r="G550" s="21">
        <v>264641</v>
      </c>
      <c r="H550" s="21">
        <f t="shared" si="35"/>
        <v>103615590</v>
      </c>
    </row>
    <row r="551" spans="1:8" ht="14.25" customHeight="1">
      <c r="A551" s="19">
        <v>1705</v>
      </c>
      <c r="B551" s="20" t="s">
        <v>462</v>
      </c>
      <c r="C551" s="33">
        <v>213233600</v>
      </c>
      <c r="D551" s="22">
        <v>80.97</v>
      </c>
      <c r="E551" s="21">
        <f t="shared" si="34"/>
        <v>263348895</v>
      </c>
      <c r="F551" s="21">
        <v>0</v>
      </c>
      <c r="G551" s="21">
        <v>453058</v>
      </c>
      <c r="H551" s="21">
        <f t="shared" si="35"/>
        <v>263801953</v>
      </c>
    </row>
    <row r="552" spans="1:8" ht="14.25" customHeight="1">
      <c r="A552" s="19">
        <v>1706</v>
      </c>
      <c r="B552" s="20" t="s">
        <v>463</v>
      </c>
      <c r="C552" s="33">
        <v>189364700</v>
      </c>
      <c r="D552" s="22">
        <v>101.17</v>
      </c>
      <c r="E552" s="21">
        <f t="shared" si="34"/>
        <v>187174755</v>
      </c>
      <c r="F552" s="21">
        <v>0</v>
      </c>
      <c r="G552" s="21">
        <v>493335</v>
      </c>
      <c r="H552" s="21">
        <f t="shared" si="35"/>
        <v>187668090</v>
      </c>
    </row>
    <row r="553" spans="1:8" ht="14.25" customHeight="1">
      <c r="A553" s="19">
        <v>1707</v>
      </c>
      <c r="B553" s="20" t="s">
        <v>464</v>
      </c>
      <c r="C553" s="33">
        <v>240883400</v>
      </c>
      <c r="D553" s="22">
        <v>97.66</v>
      </c>
      <c r="E553" s="21">
        <f t="shared" si="34"/>
        <v>246655130</v>
      </c>
      <c r="F553" s="21">
        <v>0</v>
      </c>
      <c r="G553" s="21"/>
      <c r="H553" s="21">
        <f t="shared" si="35"/>
        <v>246655130</v>
      </c>
    </row>
    <row r="554" spans="1:8" ht="14.25" customHeight="1">
      <c r="A554" s="19">
        <v>1708</v>
      </c>
      <c r="B554" s="20" t="s">
        <v>465</v>
      </c>
      <c r="C554" s="33">
        <v>137375200</v>
      </c>
      <c r="D554" s="22">
        <v>105.01</v>
      </c>
      <c r="E554" s="21">
        <f t="shared" si="34"/>
        <v>130821065</v>
      </c>
      <c r="F554" s="21">
        <v>0</v>
      </c>
      <c r="G554" s="21"/>
      <c r="H554" s="21">
        <f t="shared" si="35"/>
        <v>130821065</v>
      </c>
    </row>
    <row r="555" spans="1:8" ht="14.25" customHeight="1">
      <c r="A555" s="19">
        <v>1709</v>
      </c>
      <c r="B555" s="20" t="s">
        <v>466</v>
      </c>
      <c r="C555" s="33">
        <v>1005137615</v>
      </c>
      <c r="D555" s="22">
        <v>100.02</v>
      </c>
      <c r="E555" s="21">
        <f t="shared" si="34"/>
        <v>1004936628</v>
      </c>
      <c r="F555" s="21">
        <v>0</v>
      </c>
      <c r="G555" s="21">
        <v>1545538</v>
      </c>
      <c r="H555" s="21">
        <f t="shared" si="35"/>
        <v>1006482166</v>
      </c>
    </row>
    <row r="556" spans="1:8" ht="14.25" customHeight="1">
      <c r="A556" s="19">
        <v>1710</v>
      </c>
      <c r="B556" s="20" t="s">
        <v>467</v>
      </c>
      <c r="C556" s="33">
        <v>469617600</v>
      </c>
      <c r="D556" s="22">
        <v>102.06</v>
      </c>
      <c r="E556" s="21">
        <f t="shared" si="34"/>
        <v>460138742</v>
      </c>
      <c r="F556" s="21">
        <v>0</v>
      </c>
      <c r="G556" s="21"/>
      <c r="H556" s="21">
        <f t="shared" si="35"/>
        <v>460138742</v>
      </c>
    </row>
    <row r="557" spans="1:8" ht="14.25" customHeight="1">
      <c r="A557" s="19">
        <v>1711</v>
      </c>
      <c r="B557" s="20" t="s">
        <v>468</v>
      </c>
      <c r="C557" s="33">
        <v>600809300</v>
      </c>
      <c r="D557" s="22">
        <v>91.98</v>
      </c>
      <c r="E557" s="21">
        <f t="shared" si="34"/>
        <v>653195586</v>
      </c>
      <c r="F557" s="21">
        <v>0</v>
      </c>
      <c r="G557" s="21">
        <v>966771</v>
      </c>
      <c r="H557" s="21">
        <f t="shared" si="35"/>
        <v>654162357</v>
      </c>
    </row>
    <row r="558" spans="1:8" ht="14.25" customHeight="1">
      <c r="A558" s="19">
        <v>1712</v>
      </c>
      <c r="B558" s="20" t="s">
        <v>469</v>
      </c>
      <c r="C558" s="33">
        <v>190704300</v>
      </c>
      <c r="D558" s="22">
        <v>109.86</v>
      </c>
      <c r="E558" s="21">
        <f t="shared" si="34"/>
        <v>173588476</v>
      </c>
      <c r="F558" s="21">
        <v>0</v>
      </c>
      <c r="G558" s="21">
        <v>659202</v>
      </c>
      <c r="H558" s="21">
        <f t="shared" si="35"/>
        <v>174247678</v>
      </c>
    </row>
    <row r="559" spans="1:8" ht="14.25" customHeight="1">
      <c r="A559" s="19">
        <v>1713</v>
      </c>
      <c r="B559" s="20" t="s">
        <v>470</v>
      </c>
      <c r="C559" s="33">
        <v>121650020</v>
      </c>
      <c r="D559" s="22">
        <v>90.82</v>
      </c>
      <c r="E559" s="21">
        <f t="shared" si="34"/>
        <v>133946289</v>
      </c>
      <c r="F559" s="21">
        <v>0</v>
      </c>
      <c r="G559" s="21">
        <v>2138815</v>
      </c>
      <c r="H559" s="21">
        <f t="shared" si="35"/>
        <v>136085104</v>
      </c>
    </row>
    <row r="560" spans="1:8" ht="14.25" customHeight="1">
      <c r="A560" s="19">
        <v>1714</v>
      </c>
      <c r="B560" s="20" t="s">
        <v>471</v>
      </c>
      <c r="C560" s="33">
        <v>337359381</v>
      </c>
      <c r="D560" s="22">
        <v>101.81</v>
      </c>
      <c r="E560" s="21">
        <f t="shared" si="34"/>
        <v>331361734</v>
      </c>
      <c r="F560" s="21">
        <v>0</v>
      </c>
      <c r="G560" s="21"/>
      <c r="H560" s="21">
        <f t="shared" si="35"/>
        <v>331361734</v>
      </c>
    </row>
    <row r="561" spans="1:8" ht="14.25" customHeight="1">
      <c r="A561" s="19">
        <v>1715</v>
      </c>
      <c r="B561" s="20" t="s">
        <v>472</v>
      </c>
      <c r="C561" s="33">
        <v>278275800</v>
      </c>
      <c r="D561" s="22">
        <v>101.13</v>
      </c>
      <c r="E561" s="21">
        <f t="shared" si="34"/>
        <v>275166419</v>
      </c>
      <c r="F561" s="21">
        <v>0</v>
      </c>
      <c r="G561" s="21"/>
      <c r="H561" s="21">
        <f t="shared" si="35"/>
        <v>275166419</v>
      </c>
    </row>
    <row r="562" spans="1:8" ht="14.25" customHeight="1">
      <c r="A562" s="19"/>
      <c r="B562" s="20"/>
      <c r="C562" s="17"/>
      <c r="D562" s="24"/>
      <c r="E562" s="21"/>
      <c r="F562" s="21"/>
      <c r="G562" s="21"/>
      <c r="H562" s="21"/>
    </row>
    <row r="563" spans="1:8" ht="14.25" customHeight="1">
      <c r="A563" s="19"/>
      <c r="B563" s="41" t="s">
        <v>575</v>
      </c>
      <c r="C563" s="44">
        <f>SUM(C547:C562)</f>
        <v>4925610516</v>
      </c>
      <c r="D563" s="29">
        <f>((+C563/E563)*100)</f>
        <v>98.61440344014099</v>
      </c>
      <c r="E563" s="44">
        <f>SUM(E547:E562)</f>
        <v>4994818550</v>
      </c>
      <c r="F563" s="44">
        <f>SUM(F547:F562)</f>
        <v>0</v>
      </c>
      <c r="G563" s="44">
        <f>SUM(G547:G562)</f>
        <v>6918735</v>
      </c>
      <c r="H563" s="44">
        <f>SUM(H547:H562)</f>
        <v>5001737285</v>
      </c>
    </row>
    <row r="564" spans="1:8" ht="14.25" customHeight="1">
      <c r="A564" s="19"/>
      <c r="B564" s="20"/>
      <c r="C564" s="17"/>
      <c r="D564" s="24"/>
      <c r="E564" s="17"/>
      <c r="F564" s="17"/>
      <c r="G564" s="17"/>
      <c r="H564" s="17"/>
    </row>
    <row r="565" spans="1:8" ht="14.25" customHeight="1">
      <c r="A565" s="31"/>
      <c r="B565" s="20"/>
      <c r="C565" s="45"/>
      <c r="D565" s="32"/>
      <c r="E565" s="45"/>
      <c r="F565" s="45"/>
      <c r="G565" s="45"/>
      <c r="H565" s="45"/>
    </row>
    <row r="566" spans="1:8" ht="14.25" customHeight="1">
      <c r="A566" s="19"/>
      <c r="B566" s="64" t="s">
        <v>473</v>
      </c>
      <c r="C566" s="21"/>
      <c r="D566" s="22"/>
      <c r="E566" s="17"/>
      <c r="F566" s="17"/>
      <c r="G566" s="17"/>
      <c r="H566" s="17"/>
    </row>
    <row r="567" spans="1:8" ht="14.25" customHeight="1">
      <c r="A567" s="19">
        <v>1801</v>
      </c>
      <c r="B567" s="20" t="s">
        <v>474</v>
      </c>
      <c r="C567" s="33">
        <v>2442910120</v>
      </c>
      <c r="D567" s="22">
        <v>99.15</v>
      </c>
      <c r="E567" s="21">
        <f aca="true" t="shared" si="36" ref="E567:E587">ROUND((+C567/D567*100),0)</f>
        <v>2463852869</v>
      </c>
      <c r="F567" s="21">
        <v>0</v>
      </c>
      <c r="G567" s="21">
        <v>5866658</v>
      </c>
      <c r="H567" s="21">
        <f aca="true" t="shared" si="37" ref="H567:H587">+E567+G567</f>
        <v>2469719527</v>
      </c>
    </row>
    <row r="568" spans="1:8" ht="14.25" customHeight="1">
      <c r="A568" s="19">
        <v>1802</v>
      </c>
      <c r="B568" s="20" t="s">
        <v>475</v>
      </c>
      <c r="C568" s="33">
        <v>6818481500</v>
      </c>
      <c r="D568" s="22">
        <v>95.54</v>
      </c>
      <c r="E568" s="21">
        <f t="shared" si="36"/>
        <v>7136781976</v>
      </c>
      <c r="F568" s="21">
        <v>0</v>
      </c>
      <c r="G568" s="21">
        <v>7896944</v>
      </c>
      <c r="H568" s="21">
        <f t="shared" si="37"/>
        <v>7144678920</v>
      </c>
    </row>
    <row r="569" spans="1:8" ht="14.25" customHeight="1">
      <c r="A569" s="19">
        <v>1803</v>
      </c>
      <c r="B569" s="20" t="s">
        <v>476</v>
      </c>
      <c r="C569" s="33">
        <v>2232240300</v>
      </c>
      <c r="D569" s="22">
        <v>98.88</v>
      </c>
      <c r="E569" s="21">
        <f t="shared" si="36"/>
        <v>2257524575</v>
      </c>
      <c r="F569" s="21">
        <v>0</v>
      </c>
      <c r="G569" s="21">
        <v>4761539</v>
      </c>
      <c r="H569" s="21">
        <f t="shared" si="37"/>
        <v>2262286114</v>
      </c>
    </row>
    <row r="570" spans="1:8" ht="14.25" customHeight="1">
      <c r="A570" s="19">
        <v>1804</v>
      </c>
      <c r="B570" s="20" t="s">
        <v>477</v>
      </c>
      <c r="C570" s="33">
        <v>776630940</v>
      </c>
      <c r="D570" s="22">
        <v>95.61</v>
      </c>
      <c r="E570" s="21">
        <f t="shared" si="36"/>
        <v>812290493</v>
      </c>
      <c r="F570" s="21">
        <v>0</v>
      </c>
      <c r="G570" s="21">
        <v>7011604</v>
      </c>
      <c r="H570" s="21">
        <f t="shared" si="37"/>
        <v>819302097</v>
      </c>
    </row>
    <row r="571" spans="1:8" ht="14.25" customHeight="1">
      <c r="A571" s="19">
        <v>1805</v>
      </c>
      <c r="B571" s="20" t="s">
        <v>478</v>
      </c>
      <c r="C571" s="33">
        <v>3162862400</v>
      </c>
      <c r="D571" s="22">
        <v>93.13</v>
      </c>
      <c r="E571" s="21">
        <f t="shared" si="36"/>
        <v>3396179963</v>
      </c>
      <c r="F571" s="21">
        <v>0</v>
      </c>
      <c r="G571" s="21">
        <v>4580000</v>
      </c>
      <c r="H571" s="21">
        <f t="shared" si="37"/>
        <v>3400759963</v>
      </c>
    </row>
    <row r="572" spans="1:8" ht="14.25" customHeight="1">
      <c r="A572" s="19">
        <v>1806</v>
      </c>
      <c r="B572" s="20" t="s">
        <v>479</v>
      </c>
      <c r="C572" s="33">
        <v>8968632800</v>
      </c>
      <c r="D572" s="22">
        <v>96.44</v>
      </c>
      <c r="E572" s="21">
        <f t="shared" si="36"/>
        <v>9299702198</v>
      </c>
      <c r="F572" s="21">
        <v>0</v>
      </c>
      <c r="G572" s="21">
        <v>8752847</v>
      </c>
      <c r="H572" s="21">
        <f t="shared" si="37"/>
        <v>9308455045</v>
      </c>
    </row>
    <row r="573" spans="1:8" ht="14.25" customHeight="1">
      <c r="A573" s="19">
        <v>1807</v>
      </c>
      <c r="B573" s="20" t="s">
        <v>480</v>
      </c>
      <c r="C573" s="33">
        <v>433114019</v>
      </c>
      <c r="D573" s="22">
        <v>101.49</v>
      </c>
      <c r="E573" s="21">
        <f t="shared" si="36"/>
        <v>426755364</v>
      </c>
      <c r="F573" s="21">
        <v>0</v>
      </c>
      <c r="G573" s="21">
        <v>415140</v>
      </c>
      <c r="H573" s="21">
        <f t="shared" si="37"/>
        <v>427170504</v>
      </c>
    </row>
    <row r="574" spans="1:8" ht="14.25" customHeight="1">
      <c r="A574" s="19">
        <v>1808</v>
      </c>
      <c r="B574" s="20" t="s">
        <v>234</v>
      </c>
      <c r="C574" s="33">
        <v>10181791750</v>
      </c>
      <c r="D574" s="22">
        <v>95.43</v>
      </c>
      <c r="E574" s="21">
        <f t="shared" si="36"/>
        <v>10669382532</v>
      </c>
      <c r="F574" s="21">
        <v>0</v>
      </c>
      <c r="G574" s="21">
        <v>16530933</v>
      </c>
      <c r="H574" s="21">
        <f t="shared" si="37"/>
        <v>10685913465</v>
      </c>
    </row>
    <row r="575" spans="1:8" ht="14.25" customHeight="1">
      <c r="A575" s="19">
        <v>1809</v>
      </c>
      <c r="B575" s="20" t="s">
        <v>481</v>
      </c>
      <c r="C575" s="33">
        <v>1366927740</v>
      </c>
      <c r="D575" s="22">
        <v>96.87</v>
      </c>
      <c r="E575" s="21">
        <f t="shared" si="36"/>
        <v>1411095014</v>
      </c>
      <c r="F575" s="21">
        <v>0</v>
      </c>
      <c r="G575" s="21">
        <v>580080</v>
      </c>
      <c r="H575" s="21">
        <f t="shared" si="37"/>
        <v>1411675094</v>
      </c>
    </row>
    <row r="576" spans="1:8" ht="14.25" customHeight="1">
      <c r="A576" s="19">
        <v>1810</v>
      </c>
      <c r="B576" s="20" t="s">
        <v>482</v>
      </c>
      <c r="C576" s="33">
        <v>6151889700</v>
      </c>
      <c r="D576" s="22">
        <v>91.93</v>
      </c>
      <c r="E576" s="21">
        <f t="shared" si="36"/>
        <v>6691928315</v>
      </c>
      <c r="F576" s="21">
        <v>0</v>
      </c>
      <c r="G576" s="21">
        <v>3168769</v>
      </c>
      <c r="H576" s="21">
        <f t="shared" si="37"/>
        <v>6695097084</v>
      </c>
    </row>
    <row r="577" spans="1:8" ht="14.25" customHeight="1">
      <c r="A577" s="19">
        <v>1811</v>
      </c>
      <c r="B577" s="20" t="s">
        <v>483</v>
      </c>
      <c r="C577" s="33">
        <v>878202850</v>
      </c>
      <c r="D577" s="22">
        <v>94.96</v>
      </c>
      <c r="E577" s="21">
        <f t="shared" si="36"/>
        <v>924813448</v>
      </c>
      <c r="F577" s="21">
        <v>0</v>
      </c>
      <c r="G577" s="21">
        <v>2005659</v>
      </c>
      <c r="H577" s="21">
        <f t="shared" si="37"/>
        <v>926819107</v>
      </c>
    </row>
    <row r="578" spans="1:8" ht="14.25" customHeight="1">
      <c r="A578" s="19">
        <v>1812</v>
      </c>
      <c r="B578" s="20" t="s">
        <v>484</v>
      </c>
      <c r="C578" s="33">
        <v>52722800</v>
      </c>
      <c r="D578" s="22">
        <v>83.6</v>
      </c>
      <c r="E578" s="21">
        <f t="shared" si="36"/>
        <v>63065550</v>
      </c>
      <c r="F578" s="21">
        <v>0</v>
      </c>
      <c r="G578" s="21">
        <v>0</v>
      </c>
      <c r="H578" s="21">
        <f t="shared" si="37"/>
        <v>63065550</v>
      </c>
    </row>
    <row r="579" spans="1:8" ht="14.25" customHeight="1">
      <c r="A579" s="19">
        <v>1813</v>
      </c>
      <c r="B579" s="20" t="s">
        <v>485</v>
      </c>
      <c r="C579" s="33">
        <v>3883514433</v>
      </c>
      <c r="D579" s="22">
        <v>80.3</v>
      </c>
      <c r="E579" s="21">
        <f t="shared" si="36"/>
        <v>4836257077</v>
      </c>
      <c r="F579" s="21">
        <v>0</v>
      </c>
      <c r="G579" s="21">
        <v>2064484</v>
      </c>
      <c r="H579" s="21">
        <f t="shared" si="37"/>
        <v>4838321561</v>
      </c>
    </row>
    <row r="580" spans="1:8" ht="14.25" customHeight="1">
      <c r="A580" s="19">
        <v>1814</v>
      </c>
      <c r="B580" s="20" t="s">
        <v>486</v>
      </c>
      <c r="C580" s="33">
        <v>1561207100</v>
      </c>
      <c r="D580" s="22">
        <v>85.85</v>
      </c>
      <c r="E580" s="21">
        <f t="shared" si="36"/>
        <v>1818528946</v>
      </c>
      <c r="F580" s="21">
        <v>0</v>
      </c>
      <c r="G580" s="21">
        <v>1439635</v>
      </c>
      <c r="H580" s="21">
        <f t="shared" si="37"/>
        <v>1819968581</v>
      </c>
    </row>
    <row r="581" spans="1:8" ht="14.25" customHeight="1">
      <c r="A581" s="19">
        <v>1815</v>
      </c>
      <c r="B581" s="20" t="s">
        <v>487</v>
      </c>
      <c r="C581" s="33">
        <v>740676735</v>
      </c>
      <c r="D581" s="22">
        <v>98.44</v>
      </c>
      <c r="E581" s="21">
        <f t="shared" si="36"/>
        <v>752414400</v>
      </c>
      <c r="F581" s="21">
        <v>0</v>
      </c>
      <c r="G581" s="21">
        <v>0</v>
      </c>
      <c r="H581" s="21">
        <f t="shared" si="37"/>
        <v>752414400</v>
      </c>
    </row>
    <row r="582" spans="1:8" ht="14.25" customHeight="1">
      <c r="A582" s="19">
        <v>1816</v>
      </c>
      <c r="B582" s="20" t="s">
        <v>488</v>
      </c>
      <c r="C582" s="33">
        <v>1203997692</v>
      </c>
      <c r="D582" s="22">
        <v>94.2</v>
      </c>
      <c r="E582" s="21">
        <f t="shared" si="36"/>
        <v>1278129185</v>
      </c>
      <c r="F582" s="21">
        <v>0</v>
      </c>
      <c r="G582" s="21">
        <v>1409134</v>
      </c>
      <c r="H582" s="21">
        <f t="shared" si="37"/>
        <v>1279538319</v>
      </c>
    </row>
    <row r="583" spans="1:8" ht="14.25" customHeight="1">
      <c r="A583" s="19">
        <v>1817</v>
      </c>
      <c r="B583" s="20" t="s">
        <v>489</v>
      </c>
      <c r="C583" s="33">
        <v>131021700</v>
      </c>
      <c r="D583" s="22">
        <v>97.95</v>
      </c>
      <c r="E583" s="21">
        <f t="shared" si="36"/>
        <v>133763859</v>
      </c>
      <c r="F583" s="21">
        <v>0</v>
      </c>
      <c r="G583" s="21">
        <v>372169</v>
      </c>
      <c r="H583" s="21">
        <f t="shared" si="37"/>
        <v>134136028</v>
      </c>
    </row>
    <row r="584" spans="1:8" ht="14.25" customHeight="1">
      <c r="A584" s="19">
        <v>1818</v>
      </c>
      <c r="B584" s="20" t="s">
        <v>490</v>
      </c>
      <c r="C584" s="33">
        <v>1156351800</v>
      </c>
      <c r="D584" s="22">
        <v>90.25</v>
      </c>
      <c r="E584" s="21">
        <f t="shared" si="36"/>
        <v>1281276233</v>
      </c>
      <c r="F584" s="21">
        <v>0</v>
      </c>
      <c r="G584" s="21">
        <v>8374803</v>
      </c>
      <c r="H584" s="21">
        <f t="shared" si="37"/>
        <v>1289651036</v>
      </c>
    </row>
    <row r="585" spans="1:8" ht="14.25" customHeight="1">
      <c r="A585" s="19">
        <v>1819</v>
      </c>
      <c r="B585" s="20" t="s">
        <v>491</v>
      </c>
      <c r="C585" s="33">
        <v>328548126</v>
      </c>
      <c r="D585" s="22">
        <v>87.54</v>
      </c>
      <c r="E585" s="21">
        <f t="shared" si="36"/>
        <v>375312001</v>
      </c>
      <c r="F585" s="21">
        <v>0</v>
      </c>
      <c r="G585" s="21">
        <v>979567</v>
      </c>
      <c r="H585" s="21">
        <f t="shared" si="37"/>
        <v>376291568</v>
      </c>
    </row>
    <row r="586" spans="1:8" ht="14.25" customHeight="1">
      <c r="A586" s="19">
        <v>1820</v>
      </c>
      <c r="B586" s="20" t="s">
        <v>492</v>
      </c>
      <c r="C586" s="33">
        <v>4601984060</v>
      </c>
      <c r="D586" s="22">
        <v>100.19</v>
      </c>
      <c r="E586" s="21">
        <f t="shared" si="36"/>
        <v>4593256872</v>
      </c>
      <c r="F586" s="21">
        <v>0</v>
      </c>
      <c r="G586" s="21">
        <v>5654015</v>
      </c>
      <c r="H586" s="21">
        <f t="shared" si="37"/>
        <v>4598910887</v>
      </c>
    </row>
    <row r="587" spans="1:8" ht="14.25" customHeight="1">
      <c r="A587" s="19">
        <v>1821</v>
      </c>
      <c r="B587" s="20" t="s">
        <v>493</v>
      </c>
      <c r="C587" s="33">
        <v>1800573470</v>
      </c>
      <c r="D587" s="22">
        <v>99.48</v>
      </c>
      <c r="E587" s="21">
        <f t="shared" si="36"/>
        <v>1809985394</v>
      </c>
      <c r="F587" s="21">
        <v>0</v>
      </c>
      <c r="G587" s="21">
        <v>1213534</v>
      </c>
      <c r="H587" s="21">
        <f t="shared" si="37"/>
        <v>1811198928</v>
      </c>
    </row>
    <row r="588" spans="1:8" ht="14.25" customHeight="1">
      <c r="A588" s="19"/>
      <c r="B588" s="20"/>
      <c r="C588" s="21"/>
      <c r="D588" s="24"/>
      <c r="E588" s="21"/>
      <c r="F588" s="21"/>
      <c r="G588" s="21"/>
      <c r="H588" s="21"/>
    </row>
    <row r="589" spans="1:8" ht="14.25" customHeight="1">
      <c r="A589" s="19"/>
      <c r="B589" s="41" t="s">
        <v>576</v>
      </c>
      <c r="C589" s="44">
        <f>SUM(C567:C588)</f>
        <v>58874282035</v>
      </c>
      <c r="D589" s="29">
        <f>((+C589/E589)*100)</f>
        <v>94.30100374018818</v>
      </c>
      <c r="E589" s="44">
        <f>SUM(E567:E588)</f>
        <v>62432296264</v>
      </c>
      <c r="F589" s="44">
        <f>SUM(F567:F588)</f>
        <v>0</v>
      </c>
      <c r="G589" s="44">
        <f>SUM(G567:G588)</f>
        <v>83077514</v>
      </c>
      <c r="H589" s="44">
        <f>SUM(H567:H588)</f>
        <v>62515373778</v>
      </c>
    </row>
    <row r="590" spans="1:8" ht="14.25" customHeight="1">
      <c r="A590" s="19"/>
      <c r="B590" s="20"/>
      <c r="C590" s="17"/>
      <c r="D590" s="24"/>
      <c r="E590" s="17"/>
      <c r="F590" s="17"/>
      <c r="G590" s="17"/>
      <c r="H590" s="17"/>
    </row>
    <row r="591" spans="1:8" ht="14.25" customHeight="1">
      <c r="A591" s="31"/>
      <c r="B591" s="20"/>
      <c r="C591" s="45"/>
      <c r="D591" s="32"/>
      <c r="E591" s="45"/>
      <c r="F591" s="45"/>
      <c r="G591" s="45"/>
      <c r="H591" s="45"/>
    </row>
    <row r="592" spans="1:8" ht="14.25" customHeight="1">
      <c r="A592" s="19"/>
      <c r="B592" s="64" t="s">
        <v>494</v>
      </c>
      <c r="C592" s="17"/>
      <c r="D592" s="22"/>
      <c r="E592" s="17"/>
      <c r="F592" s="17"/>
      <c r="G592" s="17"/>
      <c r="H592" s="17"/>
    </row>
    <row r="593" spans="1:8" ht="14.25" customHeight="1">
      <c r="A593" s="19">
        <v>1901</v>
      </c>
      <c r="B593" s="20" t="s">
        <v>495</v>
      </c>
      <c r="C593" s="33">
        <v>67283600</v>
      </c>
      <c r="D593" s="22">
        <v>98.88</v>
      </c>
      <c r="E593" s="21">
        <f aca="true" t="shared" si="38" ref="E593:E616">ROUND((+C593/D593*100),0)</f>
        <v>68045712</v>
      </c>
      <c r="F593" s="21">
        <v>0</v>
      </c>
      <c r="G593" s="21">
        <v>0</v>
      </c>
      <c r="H593" s="21">
        <f aca="true" t="shared" si="39" ref="H593:H616">+E593+G593</f>
        <v>68045712</v>
      </c>
    </row>
    <row r="594" spans="1:8" ht="14.25" customHeight="1">
      <c r="A594" s="19">
        <v>1902</v>
      </c>
      <c r="B594" s="20" t="s">
        <v>496</v>
      </c>
      <c r="C594" s="33">
        <v>655466700</v>
      </c>
      <c r="D594" s="22">
        <v>91.03</v>
      </c>
      <c r="E594" s="21">
        <f t="shared" si="38"/>
        <v>720055696</v>
      </c>
      <c r="F594" s="21">
        <v>0</v>
      </c>
      <c r="G594" s="21">
        <v>899912</v>
      </c>
      <c r="H594" s="21">
        <f t="shared" si="39"/>
        <v>720955608</v>
      </c>
    </row>
    <row r="595" spans="1:8" ht="14.25" customHeight="1">
      <c r="A595" s="19">
        <v>1903</v>
      </c>
      <c r="B595" s="20" t="s">
        <v>497</v>
      </c>
      <c r="C595" s="33">
        <v>128460400</v>
      </c>
      <c r="D595" s="22">
        <v>99.65</v>
      </c>
      <c r="E595" s="21">
        <f t="shared" si="38"/>
        <v>128911591</v>
      </c>
      <c r="F595" s="21">
        <v>0</v>
      </c>
      <c r="G595" s="21">
        <v>0</v>
      </c>
      <c r="H595" s="21">
        <f t="shared" si="39"/>
        <v>128911591</v>
      </c>
    </row>
    <row r="596" spans="1:8" ht="14.25" customHeight="1">
      <c r="A596" s="19">
        <v>1904</v>
      </c>
      <c r="B596" s="20" t="s">
        <v>498</v>
      </c>
      <c r="C596" s="33">
        <v>926211000</v>
      </c>
      <c r="D596" s="22">
        <v>93.1</v>
      </c>
      <c r="E596" s="21">
        <f t="shared" si="38"/>
        <v>994856069</v>
      </c>
      <c r="F596" s="21">
        <v>0</v>
      </c>
      <c r="G596" s="21">
        <v>0</v>
      </c>
      <c r="H596" s="21">
        <f t="shared" si="39"/>
        <v>994856069</v>
      </c>
    </row>
    <row r="597" spans="1:8" ht="14.25" customHeight="1">
      <c r="A597" s="19">
        <v>1905</v>
      </c>
      <c r="B597" s="20" t="s">
        <v>499</v>
      </c>
      <c r="C597" s="33">
        <v>734250700</v>
      </c>
      <c r="D597" s="22">
        <v>90.96</v>
      </c>
      <c r="E597" s="21">
        <f t="shared" si="38"/>
        <v>807223725</v>
      </c>
      <c r="F597" s="21">
        <v>0</v>
      </c>
      <c r="G597" s="21">
        <v>0</v>
      </c>
      <c r="H597" s="21">
        <f t="shared" si="39"/>
        <v>807223725</v>
      </c>
    </row>
    <row r="598" spans="1:8" ht="14.25" customHeight="1">
      <c r="A598" s="19">
        <v>1906</v>
      </c>
      <c r="B598" s="20" t="s">
        <v>500</v>
      </c>
      <c r="C598" s="33">
        <v>395839800</v>
      </c>
      <c r="D598" s="22">
        <v>94.15</v>
      </c>
      <c r="E598" s="21">
        <f t="shared" si="38"/>
        <v>420435263</v>
      </c>
      <c r="F598" s="21">
        <v>0</v>
      </c>
      <c r="G598" s="21">
        <v>2007431</v>
      </c>
      <c r="H598" s="21">
        <f t="shared" si="39"/>
        <v>422442694</v>
      </c>
    </row>
    <row r="599" spans="1:8" ht="14.25" customHeight="1">
      <c r="A599" s="19">
        <v>1907</v>
      </c>
      <c r="B599" s="20" t="s">
        <v>501</v>
      </c>
      <c r="C599" s="33">
        <v>435100600</v>
      </c>
      <c r="D599" s="22">
        <v>101.12</v>
      </c>
      <c r="E599" s="21">
        <f t="shared" si="38"/>
        <v>430281448</v>
      </c>
      <c r="F599" s="21">
        <v>0</v>
      </c>
      <c r="G599" s="21">
        <v>580869</v>
      </c>
      <c r="H599" s="21">
        <f t="shared" si="39"/>
        <v>430862317</v>
      </c>
    </row>
    <row r="600" spans="1:8" ht="14.25" customHeight="1">
      <c r="A600" s="19">
        <v>1908</v>
      </c>
      <c r="B600" s="20" t="s">
        <v>502</v>
      </c>
      <c r="C600" s="33">
        <v>424380200</v>
      </c>
      <c r="D600" s="22">
        <v>91.54</v>
      </c>
      <c r="E600" s="21">
        <f t="shared" si="38"/>
        <v>463600830</v>
      </c>
      <c r="F600" s="21">
        <v>0</v>
      </c>
      <c r="G600" s="21">
        <v>0</v>
      </c>
      <c r="H600" s="21">
        <f t="shared" si="39"/>
        <v>463600830</v>
      </c>
    </row>
    <row r="601" spans="1:8" ht="14.25" customHeight="1">
      <c r="A601" s="19">
        <v>1909</v>
      </c>
      <c r="B601" s="20" t="s">
        <v>503</v>
      </c>
      <c r="C601" s="33">
        <v>246177300</v>
      </c>
      <c r="D601" s="22">
        <v>90.89</v>
      </c>
      <c r="E601" s="21">
        <f t="shared" si="38"/>
        <v>270851909</v>
      </c>
      <c r="F601" s="21">
        <v>0</v>
      </c>
      <c r="G601" s="21">
        <v>414887</v>
      </c>
      <c r="H601" s="21">
        <f t="shared" si="39"/>
        <v>271266796</v>
      </c>
    </row>
    <row r="602" spans="1:8" ht="14.25" customHeight="1">
      <c r="A602" s="19">
        <v>1910</v>
      </c>
      <c r="B602" s="20" t="s">
        <v>504</v>
      </c>
      <c r="C602" s="33">
        <v>603712200</v>
      </c>
      <c r="D602" s="22">
        <v>89.1</v>
      </c>
      <c r="E602" s="21">
        <f t="shared" si="38"/>
        <v>677567003</v>
      </c>
      <c r="F602" s="21">
        <v>0</v>
      </c>
      <c r="G602" s="21">
        <v>0</v>
      </c>
      <c r="H602" s="21">
        <f t="shared" si="39"/>
        <v>677567003</v>
      </c>
    </row>
    <row r="603" spans="1:8" ht="14.25" customHeight="1">
      <c r="A603" s="19">
        <v>1911</v>
      </c>
      <c r="B603" s="20" t="s">
        <v>505</v>
      </c>
      <c r="C603" s="33">
        <v>1069306500</v>
      </c>
      <c r="D603" s="22">
        <v>93.33</v>
      </c>
      <c r="E603" s="21">
        <f t="shared" si="38"/>
        <v>1145726455</v>
      </c>
      <c r="F603" s="21">
        <v>0</v>
      </c>
      <c r="G603" s="21">
        <v>1827267</v>
      </c>
      <c r="H603" s="21">
        <f t="shared" si="39"/>
        <v>1147553722</v>
      </c>
    </row>
    <row r="604" spans="1:8" ht="14.25" customHeight="1">
      <c r="A604" s="19">
        <v>1912</v>
      </c>
      <c r="B604" s="20" t="s">
        <v>506</v>
      </c>
      <c r="C604" s="33">
        <v>1412052500</v>
      </c>
      <c r="D604" s="22">
        <v>84.4</v>
      </c>
      <c r="E604" s="21">
        <f t="shared" si="38"/>
        <v>1673047986</v>
      </c>
      <c r="F604" s="21">
        <v>0</v>
      </c>
      <c r="G604" s="21">
        <v>0</v>
      </c>
      <c r="H604" s="21">
        <f t="shared" si="39"/>
        <v>1673047986</v>
      </c>
    </row>
    <row r="605" spans="1:8" ht="14.25" customHeight="1">
      <c r="A605" s="19">
        <v>1913</v>
      </c>
      <c r="B605" s="20" t="s">
        <v>507</v>
      </c>
      <c r="C605" s="33">
        <v>328476100</v>
      </c>
      <c r="D605" s="22">
        <v>91.62</v>
      </c>
      <c r="E605" s="21">
        <f t="shared" si="38"/>
        <v>358520083</v>
      </c>
      <c r="F605" s="21">
        <v>0</v>
      </c>
      <c r="G605" s="21">
        <v>662640</v>
      </c>
      <c r="H605" s="21">
        <f t="shared" si="39"/>
        <v>359182723</v>
      </c>
    </row>
    <row r="606" spans="1:8" ht="14.25" customHeight="1">
      <c r="A606" s="19">
        <v>1914</v>
      </c>
      <c r="B606" s="20" t="s">
        <v>508</v>
      </c>
      <c r="C606" s="33">
        <v>354520400</v>
      </c>
      <c r="D606" s="22">
        <v>92.35</v>
      </c>
      <c r="E606" s="21">
        <f t="shared" si="38"/>
        <v>383887818</v>
      </c>
      <c r="F606" s="21">
        <v>0</v>
      </c>
      <c r="G606" s="21">
        <v>0</v>
      </c>
      <c r="H606" s="21">
        <f t="shared" si="39"/>
        <v>383887818</v>
      </c>
    </row>
    <row r="607" spans="1:8" ht="14.25" customHeight="1">
      <c r="A607" s="19">
        <v>1915</v>
      </c>
      <c r="B607" s="20" t="s">
        <v>509</v>
      </c>
      <c r="C607" s="33">
        <v>594610000</v>
      </c>
      <c r="D607" s="22">
        <v>90.7</v>
      </c>
      <c r="E607" s="21">
        <f t="shared" si="38"/>
        <v>655578831</v>
      </c>
      <c r="F607" s="21">
        <v>0</v>
      </c>
      <c r="G607" s="21">
        <v>3708825</v>
      </c>
      <c r="H607" s="21">
        <f t="shared" si="39"/>
        <v>659287656</v>
      </c>
    </row>
    <row r="608" spans="1:8" ht="14.25" customHeight="1">
      <c r="A608" s="19">
        <v>1916</v>
      </c>
      <c r="B608" s="20" t="s">
        <v>510</v>
      </c>
      <c r="C608" s="33">
        <v>195851300</v>
      </c>
      <c r="D608" s="22">
        <v>98.79</v>
      </c>
      <c r="E608" s="21">
        <f t="shared" si="38"/>
        <v>198250127</v>
      </c>
      <c r="F608" s="21">
        <v>0</v>
      </c>
      <c r="G608" s="21">
        <v>359978</v>
      </c>
      <c r="H608" s="21">
        <f t="shared" si="39"/>
        <v>198610105</v>
      </c>
    </row>
    <row r="609" spans="1:8" ht="14.25" customHeight="1">
      <c r="A609" s="19">
        <v>1917</v>
      </c>
      <c r="B609" s="20" t="s">
        <v>511</v>
      </c>
      <c r="C609" s="33">
        <v>225717400</v>
      </c>
      <c r="D609" s="22">
        <v>89.73</v>
      </c>
      <c r="E609" s="21">
        <f t="shared" si="38"/>
        <v>251551766</v>
      </c>
      <c r="F609" s="21">
        <v>0</v>
      </c>
      <c r="G609" s="21">
        <v>0</v>
      </c>
      <c r="H609" s="21">
        <f t="shared" si="39"/>
        <v>251551766</v>
      </c>
    </row>
    <row r="610" spans="1:8" ht="14.25" customHeight="1">
      <c r="A610" s="19">
        <v>1918</v>
      </c>
      <c r="B610" s="20" t="s">
        <v>512</v>
      </c>
      <c r="C610" s="33">
        <v>2988275100</v>
      </c>
      <c r="D610" s="22">
        <v>91.14</v>
      </c>
      <c r="E610" s="21">
        <f t="shared" si="38"/>
        <v>3278774523</v>
      </c>
      <c r="F610" s="21">
        <v>0</v>
      </c>
      <c r="G610" s="21">
        <v>0</v>
      </c>
      <c r="H610" s="21">
        <f t="shared" si="39"/>
        <v>3278774523</v>
      </c>
    </row>
    <row r="611" spans="1:8" ht="14.25" customHeight="1">
      <c r="A611" s="19">
        <v>1919</v>
      </c>
      <c r="B611" s="20" t="s">
        <v>513</v>
      </c>
      <c r="C611" s="33">
        <v>294226000</v>
      </c>
      <c r="D611" s="22">
        <v>88.98</v>
      </c>
      <c r="E611" s="21">
        <f t="shared" si="38"/>
        <v>330665318</v>
      </c>
      <c r="F611" s="21">
        <v>0</v>
      </c>
      <c r="G611" s="21">
        <v>552</v>
      </c>
      <c r="H611" s="21">
        <f t="shared" si="39"/>
        <v>330665870</v>
      </c>
    </row>
    <row r="612" spans="1:8" ht="14.25" customHeight="1">
      <c r="A612" s="19">
        <v>1920</v>
      </c>
      <c r="B612" s="20" t="s">
        <v>514</v>
      </c>
      <c r="C612" s="33">
        <v>405939900</v>
      </c>
      <c r="D612" s="22">
        <v>87.59</v>
      </c>
      <c r="E612" s="21">
        <f t="shared" si="38"/>
        <v>463454618</v>
      </c>
      <c r="F612" s="21">
        <v>0</v>
      </c>
      <c r="G612" s="21">
        <v>762411</v>
      </c>
      <c r="H612" s="21">
        <f t="shared" si="39"/>
        <v>464217029</v>
      </c>
    </row>
    <row r="613" spans="1:8" ht="14.25" customHeight="1">
      <c r="A613" s="19">
        <v>1921</v>
      </c>
      <c r="B613" s="20" t="s">
        <v>515</v>
      </c>
      <c r="C613" s="33">
        <v>123997400</v>
      </c>
      <c r="D613" s="22">
        <v>95.02</v>
      </c>
      <c r="E613" s="21">
        <f t="shared" si="38"/>
        <v>130496106</v>
      </c>
      <c r="F613" s="21">
        <v>0</v>
      </c>
      <c r="G613" s="21">
        <v>0</v>
      </c>
      <c r="H613" s="21">
        <f t="shared" si="39"/>
        <v>130496106</v>
      </c>
    </row>
    <row r="614" spans="1:8" ht="14.25" customHeight="1">
      <c r="A614" s="19">
        <v>1922</v>
      </c>
      <c r="B614" s="20" t="s">
        <v>516</v>
      </c>
      <c r="C614" s="33">
        <v>2583308900</v>
      </c>
      <c r="D614" s="22">
        <v>103.14</v>
      </c>
      <c r="E614" s="21">
        <f t="shared" si="38"/>
        <v>2504662498</v>
      </c>
      <c r="F614" s="21">
        <v>0</v>
      </c>
      <c r="G614" s="21">
        <v>4418469</v>
      </c>
      <c r="H614" s="21">
        <f t="shared" si="39"/>
        <v>2509080967</v>
      </c>
    </row>
    <row r="615" spans="1:8" ht="14.25" customHeight="1">
      <c r="A615" s="19">
        <v>1923</v>
      </c>
      <c r="B615" s="20" t="s">
        <v>517</v>
      </c>
      <c r="C615" s="33">
        <v>2338150</v>
      </c>
      <c r="D615" s="22">
        <v>89.43</v>
      </c>
      <c r="E615" s="21">
        <f t="shared" si="38"/>
        <v>2614503</v>
      </c>
      <c r="F615" s="21">
        <v>0</v>
      </c>
      <c r="G615" s="21">
        <v>5626</v>
      </c>
      <c r="H615" s="21">
        <f t="shared" si="39"/>
        <v>2620129</v>
      </c>
    </row>
    <row r="616" spans="1:8" ht="14.25" customHeight="1">
      <c r="A616" s="19">
        <v>1924</v>
      </c>
      <c r="B616" s="20" t="s">
        <v>518</v>
      </c>
      <c r="C616" s="33">
        <v>1201393662</v>
      </c>
      <c r="D616" s="22">
        <v>95.89</v>
      </c>
      <c r="E616" s="21">
        <f t="shared" si="38"/>
        <v>1252887331</v>
      </c>
      <c r="F616" s="21">
        <v>0</v>
      </c>
      <c r="G616" s="21">
        <v>0</v>
      </c>
      <c r="H616" s="21">
        <f t="shared" si="39"/>
        <v>1252887331</v>
      </c>
    </row>
    <row r="617" spans="1:8" ht="14.25" customHeight="1">
      <c r="A617" s="19"/>
      <c r="B617" s="20"/>
      <c r="C617" s="21"/>
      <c r="D617" s="24"/>
      <c r="E617" s="21"/>
      <c r="F617" s="21"/>
      <c r="G617" s="21"/>
      <c r="H617" s="21"/>
    </row>
    <row r="618" spans="1:8" ht="14.25" customHeight="1">
      <c r="A618" s="19"/>
      <c r="B618" s="41" t="s">
        <v>577</v>
      </c>
      <c r="C618" s="44">
        <f>SUM(C593:C617)</f>
        <v>16396895812</v>
      </c>
      <c r="D618" s="29">
        <f>((+C618/E618)*100)</f>
        <v>93.10098206302203</v>
      </c>
      <c r="E618" s="44">
        <f>SUM(E593:E617)</f>
        <v>17611947209</v>
      </c>
      <c r="F618" s="44">
        <f>SUM(F593:F617)</f>
        <v>0</v>
      </c>
      <c r="G618" s="44">
        <f>SUM(G593:G617)</f>
        <v>15648867</v>
      </c>
      <c r="H618" s="44">
        <f>SUM(H593:H617)</f>
        <v>17627596076</v>
      </c>
    </row>
    <row r="619" spans="1:8" ht="14.25" customHeight="1">
      <c r="A619" s="19"/>
      <c r="B619" s="20"/>
      <c r="C619" s="17"/>
      <c r="D619" s="24"/>
      <c r="E619" s="17"/>
      <c r="F619" s="17"/>
      <c r="G619" s="17"/>
      <c r="H619" s="17"/>
    </row>
    <row r="620" spans="1:8" ht="14.25" customHeight="1">
      <c r="A620" s="31"/>
      <c r="B620" s="20"/>
      <c r="C620" s="45"/>
      <c r="D620" s="32"/>
      <c r="E620" s="45"/>
      <c r="F620" s="45"/>
      <c r="G620" s="45"/>
      <c r="H620" s="45"/>
    </row>
    <row r="621" spans="1:8" ht="14.25" customHeight="1">
      <c r="A621" s="19"/>
      <c r="B621" s="64" t="s">
        <v>519</v>
      </c>
      <c r="C621" s="21"/>
      <c r="D621" s="22"/>
      <c r="E621" s="17"/>
      <c r="F621" s="17"/>
      <c r="G621" s="17"/>
      <c r="H621" s="17"/>
    </row>
    <row r="622" spans="1:8" ht="14.25" customHeight="1">
      <c r="A622" s="19">
        <v>2001</v>
      </c>
      <c r="B622" s="20" t="s">
        <v>520</v>
      </c>
      <c r="C622" s="33">
        <v>1827913370</v>
      </c>
      <c r="D622" s="22">
        <v>52.65</v>
      </c>
      <c r="E622" s="21">
        <f aca="true" t="shared" si="40" ref="E622:E642">ROUND((+C622/D622*100),0)</f>
        <v>3471820266</v>
      </c>
      <c r="F622" s="21">
        <v>0</v>
      </c>
      <c r="G622" s="21">
        <v>946798</v>
      </c>
      <c r="H622" s="21">
        <f aca="true" t="shared" si="41" ref="H622:H642">+E622+G622</f>
        <v>3472767064</v>
      </c>
    </row>
    <row r="623" spans="1:8" ht="14.25" customHeight="1">
      <c r="A623" s="19">
        <v>2002</v>
      </c>
      <c r="B623" s="20" t="s">
        <v>521</v>
      </c>
      <c r="C623" s="33">
        <v>764370600</v>
      </c>
      <c r="D623" s="22">
        <v>26.99</v>
      </c>
      <c r="E623" s="21">
        <f t="shared" si="40"/>
        <v>2832051130</v>
      </c>
      <c r="F623" s="21">
        <v>0</v>
      </c>
      <c r="G623" s="21">
        <v>334121</v>
      </c>
      <c r="H623" s="21">
        <f t="shared" si="41"/>
        <v>2832385251</v>
      </c>
    </row>
    <row r="624" spans="1:8" ht="14.25" customHeight="1">
      <c r="A624" s="19">
        <v>2003</v>
      </c>
      <c r="B624" s="20" t="s">
        <v>522</v>
      </c>
      <c r="C624" s="33">
        <v>1660734400</v>
      </c>
      <c r="D624" s="22">
        <v>35.08</v>
      </c>
      <c r="E624" s="21">
        <f t="shared" si="40"/>
        <v>4734134550</v>
      </c>
      <c r="F624" s="21">
        <v>0</v>
      </c>
      <c r="G624" s="21">
        <v>2372411</v>
      </c>
      <c r="H624" s="21">
        <f t="shared" si="41"/>
        <v>4736506961</v>
      </c>
    </row>
    <row r="625" spans="1:8" ht="14.25" customHeight="1">
      <c r="A625" s="19">
        <v>2004</v>
      </c>
      <c r="B625" s="20" t="s">
        <v>523</v>
      </c>
      <c r="C625" s="33">
        <v>911699600</v>
      </c>
      <c r="D625" s="22">
        <v>10.68</v>
      </c>
      <c r="E625" s="21">
        <f t="shared" si="40"/>
        <v>8536513109</v>
      </c>
      <c r="F625" s="21">
        <v>0</v>
      </c>
      <c r="G625" s="21">
        <v>1731063</v>
      </c>
      <c r="H625" s="21">
        <f t="shared" si="41"/>
        <v>8538244172</v>
      </c>
    </row>
    <row r="626" spans="1:8" ht="14.25" customHeight="1">
      <c r="A626" s="19">
        <v>2005</v>
      </c>
      <c r="B626" s="20" t="s">
        <v>524</v>
      </c>
      <c r="C626" s="33">
        <v>229849400</v>
      </c>
      <c r="D626" s="22">
        <v>18.27</v>
      </c>
      <c r="E626" s="21">
        <f t="shared" si="40"/>
        <v>1258070060</v>
      </c>
      <c r="F626" s="21">
        <v>0</v>
      </c>
      <c r="G626" s="21">
        <v>87603</v>
      </c>
      <c r="H626" s="21">
        <f t="shared" si="41"/>
        <v>1258157663</v>
      </c>
    </row>
    <row r="627" spans="1:8" ht="14.25" customHeight="1">
      <c r="A627" s="19">
        <v>2006</v>
      </c>
      <c r="B627" s="20" t="s">
        <v>525</v>
      </c>
      <c r="C627" s="33">
        <v>184022200</v>
      </c>
      <c r="D627" s="22">
        <v>25.66</v>
      </c>
      <c r="E627" s="21">
        <f t="shared" si="40"/>
        <v>717155885</v>
      </c>
      <c r="F627" s="21">
        <v>0</v>
      </c>
      <c r="G627" s="21">
        <v>117221</v>
      </c>
      <c r="H627" s="21">
        <f t="shared" si="41"/>
        <v>717273106</v>
      </c>
    </row>
    <row r="628" spans="1:8" ht="14.25" customHeight="1">
      <c r="A628" s="19">
        <v>2007</v>
      </c>
      <c r="B628" s="20" t="s">
        <v>526</v>
      </c>
      <c r="C628" s="33">
        <v>892787082</v>
      </c>
      <c r="D628" s="22">
        <v>44.78</v>
      </c>
      <c r="E628" s="21">
        <f t="shared" si="40"/>
        <v>1993718361</v>
      </c>
      <c r="F628" s="21">
        <v>0</v>
      </c>
      <c r="G628" s="21">
        <v>820571</v>
      </c>
      <c r="H628" s="21">
        <f t="shared" si="41"/>
        <v>1994538932</v>
      </c>
    </row>
    <row r="629" spans="1:8" ht="14.25" customHeight="1">
      <c r="A629" s="19">
        <v>2008</v>
      </c>
      <c r="B629" s="20" t="s">
        <v>527</v>
      </c>
      <c r="C629" s="33">
        <v>817648500</v>
      </c>
      <c r="D629" s="22">
        <v>51.55</v>
      </c>
      <c r="E629" s="21">
        <f t="shared" si="40"/>
        <v>1586127061</v>
      </c>
      <c r="F629" s="21">
        <v>0</v>
      </c>
      <c r="G629" s="21">
        <v>599570</v>
      </c>
      <c r="H629" s="21">
        <f t="shared" si="41"/>
        <v>1586726631</v>
      </c>
    </row>
    <row r="630" spans="1:8" ht="14.25" customHeight="1">
      <c r="A630" s="19">
        <v>2009</v>
      </c>
      <c r="B630" s="20" t="s">
        <v>528</v>
      </c>
      <c r="C630" s="33">
        <v>2732093600</v>
      </c>
      <c r="D630" s="22">
        <v>43.58</v>
      </c>
      <c r="E630" s="21">
        <f t="shared" si="40"/>
        <v>6269145480</v>
      </c>
      <c r="F630" s="21">
        <v>0</v>
      </c>
      <c r="G630" s="21">
        <v>3725308</v>
      </c>
      <c r="H630" s="21">
        <f t="shared" si="41"/>
        <v>6272870788</v>
      </c>
    </row>
    <row r="631" spans="1:8" ht="14.25" customHeight="1">
      <c r="A631" s="19">
        <v>2010</v>
      </c>
      <c r="B631" s="20" t="s">
        <v>529</v>
      </c>
      <c r="C631" s="33">
        <v>483013800</v>
      </c>
      <c r="D631" s="22">
        <v>27.2</v>
      </c>
      <c r="E631" s="21">
        <f t="shared" si="40"/>
        <v>1775786029</v>
      </c>
      <c r="F631" s="21">
        <v>0</v>
      </c>
      <c r="G631" s="21">
        <v>417565</v>
      </c>
      <c r="H631" s="21">
        <f t="shared" si="41"/>
        <v>1776203594</v>
      </c>
    </row>
    <row r="632" spans="1:8" ht="14.25" customHeight="1">
      <c r="A632" s="19">
        <v>2011</v>
      </c>
      <c r="B632" s="20" t="s">
        <v>530</v>
      </c>
      <c r="C632" s="33">
        <v>1408711792</v>
      </c>
      <c r="D632" s="22">
        <v>47.81</v>
      </c>
      <c r="E632" s="21">
        <f t="shared" si="40"/>
        <v>2946479381</v>
      </c>
      <c r="F632" s="21">
        <v>0</v>
      </c>
      <c r="G632" s="21">
        <v>2280514</v>
      </c>
      <c r="H632" s="21">
        <f t="shared" si="41"/>
        <v>2948759895</v>
      </c>
    </row>
    <row r="633" spans="1:8" ht="14.25" customHeight="1">
      <c r="A633" s="19">
        <v>2012</v>
      </c>
      <c r="B633" s="20" t="s">
        <v>531</v>
      </c>
      <c r="C633" s="33">
        <v>1199534656</v>
      </c>
      <c r="D633" s="22">
        <v>43.62</v>
      </c>
      <c r="E633" s="21">
        <f t="shared" si="40"/>
        <v>2749964823</v>
      </c>
      <c r="F633" s="21">
        <v>0</v>
      </c>
      <c r="G633" s="21">
        <v>4978420</v>
      </c>
      <c r="H633" s="21">
        <f t="shared" si="41"/>
        <v>2754943243</v>
      </c>
    </row>
    <row r="634" spans="1:8" ht="14.25" customHeight="1">
      <c r="A634" s="19">
        <v>2013</v>
      </c>
      <c r="B634" s="20" t="s">
        <v>532</v>
      </c>
      <c r="C634" s="33">
        <v>1431290400</v>
      </c>
      <c r="D634" s="22">
        <v>48.26</v>
      </c>
      <c r="E634" s="21">
        <f t="shared" si="40"/>
        <v>2965790303</v>
      </c>
      <c r="F634" s="21">
        <v>0</v>
      </c>
      <c r="G634" s="21">
        <v>51</v>
      </c>
      <c r="H634" s="21">
        <f t="shared" si="41"/>
        <v>2965790354</v>
      </c>
    </row>
    <row r="635" spans="1:8" ht="14.25" customHeight="1">
      <c r="A635" s="19">
        <v>2014</v>
      </c>
      <c r="B635" s="20" t="s">
        <v>533</v>
      </c>
      <c r="C635" s="33">
        <v>772455405</v>
      </c>
      <c r="D635" s="22">
        <v>49.73</v>
      </c>
      <c r="E635" s="21">
        <f t="shared" si="40"/>
        <v>1553298623</v>
      </c>
      <c r="F635" s="21">
        <v>0</v>
      </c>
      <c r="G635" s="21">
        <v>2771719</v>
      </c>
      <c r="H635" s="21">
        <f t="shared" si="41"/>
        <v>1556070342</v>
      </c>
    </row>
    <row r="636" spans="1:8" ht="14.25" customHeight="1">
      <c r="A636" s="19">
        <v>2015</v>
      </c>
      <c r="B636" s="20" t="s">
        <v>534</v>
      </c>
      <c r="C636" s="33">
        <v>1050558000</v>
      </c>
      <c r="D636" s="22">
        <v>84.75</v>
      </c>
      <c r="E636" s="21">
        <f t="shared" si="40"/>
        <v>1239596460</v>
      </c>
      <c r="F636" s="21">
        <v>0</v>
      </c>
      <c r="G636" s="21">
        <v>622050</v>
      </c>
      <c r="H636" s="21">
        <f t="shared" si="41"/>
        <v>1240218510</v>
      </c>
    </row>
    <row r="637" spans="1:8" ht="14.25" customHeight="1">
      <c r="A637" s="19">
        <v>2016</v>
      </c>
      <c r="B637" s="20" t="s">
        <v>535</v>
      </c>
      <c r="C637" s="33">
        <v>996490200</v>
      </c>
      <c r="D637" s="22">
        <v>22.46</v>
      </c>
      <c r="E637" s="21">
        <f t="shared" si="40"/>
        <v>4436732858</v>
      </c>
      <c r="F637" s="21">
        <v>0</v>
      </c>
      <c r="G637" s="21">
        <v>775349</v>
      </c>
      <c r="H637" s="21">
        <f t="shared" si="41"/>
        <v>4437508207</v>
      </c>
    </row>
    <row r="638" spans="1:8" ht="14.25" customHeight="1">
      <c r="A638" s="19">
        <v>2017</v>
      </c>
      <c r="B638" s="20" t="s">
        <v>135</v>
      </c>
      <c r="C638" s="33">
        <v>1111228500</v>
      </c>
      <c r="D638" s="22">
        <v>38.7</v>
      </c>
      <c r="E638" s="21">
        <f t="shared" si="40"/>
        <v>2871391473</v>
      </c>
      <c r="F638" s="21">
        <v>0</v>
      </c>
      <c r="G638" s="21">
        <v>1061724</v>
      </c>
      <c r="H638" s="21">
        <f t="shared" si="41"/>
        <v>2872453197</v>
      </c>
    </row>
    <row r="639" spans="1:8" ht="14.25" customHeight="1">
      <c r="A639" s="19">
        <v>2018</v>
      </c>
      <c r="B639" s="20" t="s">
        <v>536</v>
      </c>
      <c r="C639" s="33">
        <v>3140474300</v>
      </c>
      <c r="D639" s="22">
        <v>42.23</v>
      </c>
      <c r="E639" s="21">
        <f t="shared" si="40"/>
        <v>7436595548</v>
      </c>
      <c r="F639" s="21">
        <v>0</v>
      </c>
      <c r="G639" s="21">
        <v>2645524</v>
      </c>
      <c r="H639" s="21">
        <f t="shared" si="41"/>
        <v>7439241072</v>
      </c>
    </row>
    <row r="640" spans="1:8" ht="14.25" customHeight="1">
      <c r="A640" s="19">
        <v>2019</v>
      </c>
      <c r="B640" s="20" t="s">
        <v>288</v>
      </c>
      <c r="C640" s="33">
        <v>1034811800</v>
      </c>
      <c r="D640" s="22">
        <v>15.02</v>
      </c>
      <c r="E640" s="21">
        <f t="shared" si="40"/>
        <v>6889559254</v>
      </c>
      <c r="F640" s="21">
        <v>0</v>
      </c>
      <c r="G640" s="21">
        <v>1414534</v>
      </c>
      <c r="H640" s="21">
        <f t="shared" si="41"/>
        <v>6890973788</v>
      </c>
    </row>
    <row r="641" spans="1:8" ht="14.25" customHeight="1">
      <c r="A641" s="19">
        <v>2020</v>
      </c>
      <c r="B641" s="20" t="s">
        <v>537</v>
      </c>
      <c r="C641" s="33">
        <v>8247768600</v>
      </c>
      <c r="D641" s="22">
        <v>101.89</v>
      </c>
      <c r="E641" s="21">
        <f t="shared" si="40"/>
        <v>8094777309</v>
      </c>
      <c r="F641" s="21">
        <v>0</v>
      </c>
      <c r="G641" s="21">
        <v>6569291</v>
      </c>
      <c r="H641" s="21">
        <f t="shared" si="41"/>
        <v>8101346600</v>
      </c>
    </row>
    <row r="642" spans="1:8" ht="14.25" customHeight="1">
      <c r="A642" s="19">
        <v>2021</v>
      </c>
      <c r="B642" s="20" t="s">
        <v>538</v>
      </c>
      <c r="C642" s="33">
        <v>16566700</v>
      </c>
      <c r="D642" s="22">
        <v>100.1</v>
      </c>
      <c r="E642" s="21">
        <f t="shared" si="40"/>
        <v>16550150</v>
      </c>
      <c r="F642" s="21">
        <v>0</v>
      </c>
      <c r="G642" s="21">
        <v>66703</v>
      </c>
      <c r="H642" s="21">
        <f t="shared" si="41"/>
        <v>16616853</v>
      </c>
    </row>
    <row r="643" spans="1:8" ht="14.25" customHeight="1">
      <c r="A643" s="19"/>
      <c r="B643" s="20"/>
      <c r="C643" s="21"/>
      <c r="D643" s="24"/>
      <c r="E643" s="21"/>
      <c r="F643" s="21"/>
      <c r="G643" s="21"/>
      <c r="H643" s="21"/>
    </row>
    <row r="644" spans="1:8" ht="14.25" customHeight="1">
      <c r="A644" s="19"/>
      <c r="B644" s="41" t="s">
        <v>579</v>
      </c>
      <c r="C644" s="44">
        <f>SUM(C622:C643)</f>
        <v>30914022905</v>
      </c>
      <c r="D644" s="29">
        <f>((+C644/E644)*100)</f>
        <v>41.56492856539957</v>
      </c>
      <c r="E644" s="44">
        <f>SUM(E622:E643)</f>
        <v>74375258113</v>
      </c>
      <c r="F644" s="44">
        <f>SUM(F622:F643)</f>
        <v>0</v>
      </c>
      <c r="G644" s="44">
        <f>SUM(G622:G643)</f>
        <v>34338110</v>
      </c>
      <c r="H644" s="44">
        <f>SUM(H622:H643)</f>
        <v>74409596223</v>
      </c>
    </row>
    <row r="645" spans="1:8" ht="14.25" customHeight="1">
      <c r="A645" s="19"/>
      <c r="B645" s="20"/>
      <c r="C645" s="17"/>
      <c r="D645" s="24"/>
      <c r="E645" s="17"/>
      <c r="F645" s="17"/>
      <c r="G645" s="17"/>
      <c r="H645" s="17"/>
    </row>
    <row r="646" spans="1:8" ht="14.25" customHeight="1">
      <c r="A646" s="31"/>
      <c r="B646" s="20"/>
      <c r="C646" s="45"/>
      <c r="D646" s="32"/>
      <c r="E646" s="45"/>
      <c r="F646" s="45"/>
      <c r="G646" s="45"/>
      <c r="H646" s="45"/>
    </row>
    <row r="647" spans="1:8" ht="14.25" customHeight="1">
      <c r="A647" s="19"/>
      <c r="B647" s="64" t="s">
        <v>539</v>
      </c>
      <c r="C647" s="17"/>
      <c r="D647" s="22"/>
      <c r="E647" s="17"/>
      <c r="F647" s="17"/>
      <c r="G647" s="17"/>
      <c r="H647" s="17"/>
    </row>
    <row r="648" spans="1:8" ht="14.25" customHeight="1">
      <c r="A648" s="19">
        <v>2101</v>
      </c>
      <c r="B648" s="20" t="s">
        <v>540</v>
      </c>
      <c r="C648" s="33">
        <v>575439900</v>
      </c>
      <c r="D648" s="22">
        <v>86.1</v>
      </c>
      <c r="E648" s="21">
        <f aca="true" t="shared" si="42" ref="E648:E669">ROUND((+C648/D648*100),0)</f>
        <v>668339024</v>
      </c>
      <c r="F648" s="21">
        <v>0</v>
      </c>
      <c r="G648" s="21">
        <v>0</v>
      </c>
      <c r="H648" s="21">
        <f aca="true" t="shared" si="43" ref="H648:H669">+E648+G648</f>
        <v>668339024</v>
      </c>
    </row>
    <row r="649" spans="1:8" ht="14.25" customHeight="1">
      <c r="A649" s="19">
        <v>2102</v>
      </c>
      <c r="B649" s="20" t="s">
        <v>541</v>
      </c>
      <c r="C649" s="33">
        <v>206828087</v>
      </c>
      <c r="D649" s="22">
        <v>97.66</v>
      </c>
      <c r="E649" s="21">
        <f t="shared" si="42"/>
        <v>211783829</v>
      </c>
      <c r="F649" s="21">
        <v>0</v>
      </c>
      <c r="G649" s="21">
        <v>239942</v>
      </c>
      <c r="H649" s="21">
        <f t="shared" si="43"/>
        <v>212023771</v>
      </c>
    </row>
    <row r="650" spans="1:8" ht="14.25" customHeight="1">
      <c r="A650" s="19">
        <v>2103</v>
      </c>
      <c r="B650" s="20" t="s">
        <v>542</v>
      </c>
      <c r="C650" s="33">
        <v>127081372</v>
      </c>
      <c r="D650" s="22">
        <v>66.51</v>
      </c>
      <c r="E650" s="21">
        <f t="shared" si="42"/>
        <v>191071075</v>
      </c>
      <c r="F650" s="21">
        <v>0</v>
      </c>
      <c r="G650" s="21">
        <v>49</v>
      </c>
      <c r="H650" s="21">
        <f t="shared" si="43"/>
        <v>191071124</v>
      </c>
    </row>
    <row r="651" spans="1:8" ht="14.25" customHeight="1">
      <c r="A651" s="19">
        <v>2104</v>
      </c>
      <c r="B651" s="20" t="s">
        <v>543</v>
      </c>
      <c r="C651" s="33">
        <v>710218900</v>
      </c>
      <c r="D651" s="22">
        <v>97.65</v>
      </c>
      <c r="E651" s="21">
        <f t="shared" si="42"/>
        <v>727310701</v>
      </c>
      <c r="F651" s="21">
        <v>0</v>
      </c>
      <c r="G651" s="21">
        <v>2343312</v>
      </c>
      <c r="H651" s="21">
        <f t="shared" si="43"/>
        <v>729654013</v>
      </c>
    </row>
    <row r="652" spans="1:8" ht="14.25" customHeight="1">
      <c r="A652" s="19">
        <v>2105</v>
      </c>
      <c r="B652" s="20" t="s">
        <v>234</v>
      </c>
      <c r="C652" s="33">
        <v>412885395</v>
      </c>
      <c r="D652" s="22">
        <v>103.02</v>
      </c>
      <c r="E652" s="21">
        <f t="shared" si="42"/>
        <v>400781785</v>
      </c>
      <c r="F652" s="21">
        <v>0</v>
      </c>
      <c r="G652" s="21">
        <v>819631</v>
      </c>
      <c r="H652" s="21">
        <f t="shared" si="43"/>
        <v>401601416</v>
      </c>
    </row>
    <row r="653" spans="1:8" ht="14.25" customHeight="1">
      <c r="A653" s="19">
        <v>2106</v>
      </c>
      <c r="B653" s="20" t="s">
        <v>544</v>
      </c>
      <c r="C653" s="33">
        <v>289676878</v>
      </c>
      <c r="D653" s="22">
        <v>102.01</v>
      </c>
      <c r="E653" s="21">
        <f t="shared" si="42"/>
        <v>283969099</v>
      </c>
      <c r="F653" s="21">
        <v>0</v>
      </c>
      <c r="G653" s="21">
        <v>514241</v>
      </c>
      <c r="H653" s="21">
        <f t="shared" si="43"/>
        <v>284483340</v>
      </c>
    </row>
    <row r="654" spans="1:8" ht="14.25" customHeight="1">
      <c r="A654" s="19">
        <v>2107</v>
      </c>
      <c r="B654" s="20" t="s">
        <v>201</v>
      </c>
      <c r="C654" s="33">
        <v>597486690</v>
      </c>
      <c r="D654" s="22">
        <v>84.6</v>
      </c>
      <c r="E654" s="21">
        <f t="shared" si="42"/>
        <v>706249043</v>
      </c>
      <c r="F654" s="21">
        <v>0</v>
      </c>
      <c r="G654" s="21">
        <v>674723</v>
      </c>
      <c r="H654" s="21">
        <f t="shared" si="43"/>
        <v>706923766</v>
      </c>
    </row>
    <row r="655" spans="1:8" ht="14.25" customHeight="1">
      <c r="A655" s="19">
        <v>2108</v>
      </c>
      <c r="B655" s="20" t="s">
        <v>545</v>
      </c>
      <c r="C655" s="33">
        <v>1027583060</v>
      </c>
      <c r="D655" s="22">
        <v>99.92</v>
      </c>
      <c r="E655" s="21">
        <f t="shared" si="42"/>
        <v>1028405785</v>
      </c>
      <c r="F655" s="21">
        <v>0</v>
      </c>
      <c r="G655" s="21">
        <v>100</v>
      </c>
      <c r="H655" s="21">
        <f t="shared" si="43"/>
        <v>1028405885</v>
      </c>
    </row>
    <row r="656" spans="1:8" ht="14.25" customHeight="1">
      <c r="A656" s="19">
        <v>2109</v>
      </c>
      <c r="B656" s="20" t="s">
        <v>546</v>
      </c>
      <c r="C656" s="33">
        <v>156754950</v>
      </c>
      <c r="D656" s="22">
        <v>79.06</v>
      </c>
      <c r="E656" s="21">
        <f t="shared" si="42"/>
        <v>198273400</v>
      </c>
      <c r="F656" s="21">
        <v>0</v>
      </c>
      <c r="G656" s="21">
        <v>552971</v>
      </c>
      <c r="H656" s="21">
        <f t="shared" si="43"/>
        <v>198826371</v>
      </c>
    </row>
    <row r="657" spans="1:8" ht="14.25" customHeight="1">
      <c r="A657" s="19">
        <v>2110</v>
      </c>
      <c r="B657" s="20" t="s">
        <v>547</v>
      </c>
      <c r="C657" s="33">
        <v>476939500</v>
      </c>
      <c r="D657" s="22">
        <v>88.38</v>
      </c>
      <c r="E657" s="21">
        <f t="shared" si="42"/>
        <v>539646413</v>
      </c>
      <c r="F657" s="21">
        <v>0</v>
      </c>
      <c r="G657" s="21">
        <v>352437</v>
      </c>
      <c r="H657" s="21">
        <f t="shared" si="43"/>
        <v>539998850</v>
      </c>
    </row>
    <row r="658" spans="1:8" ht="14.25" customHeight="1">
      <c r="A658" s="19">
        <v>2111</v>
      </c>
      <c r="B658" s="20" t="s">
        <v>548</v>
      </c>
      <c r="C658" s="33">
        <v>219079800</v>
      </c>
      <c r="D658" s="22">
        <v>90.54</v>
      </c>
      <c r="E658" s="21">
        <f t="shared" si="42"/>
        <v>241970179</v>
      </c>
      <c r="F658" s="21">
        <v>0</v>
      </c>
      <c r="G658" s="21">
        <v>1074479</v>
      </c>
      <c r="H658" s="21">
        <f t="shared" si="43"/>
        <v>243044658</v>
      </c>
    </row>
    <row r="659" spans="1:8" ht="14.25" customHeight="1">
      <c r="A659" s="19">
        <v>2112</v>
      </c>
      <c r="B659" s="20" t="s">
        <v>549</v>
      </c>
      <c r="C659" s="33">
        <v>502767500</v>
      </c>
      <c r="D659" s="22">
        <v>85.22</v>
      </c>
      <c r="E659" s="21">
        <f t="shared" si="42"/>
        <v>589964210</v>
      </c>
      <c r="F659" s="21">
        <v>0</v>
      </c>
      <c r="G659" s="21">
        <v>0</v>
      </c>
      <c r="H659" s="21">
        <f t="shared" si="43"/>
        <v>589964210</v>
      </c>
    </row>
    <row r="660" spans="1:8" ht="14.25" customHeight="1">
      <c r="A660" s="19">
        <v>2113</v>
      </c>
      <c r="B660" s="20" t="s">
        <v>550</v>
      </c>
      <c r="C660" s="33">
        <v>257365940</v>
      </c>
      <c r="D660" s="22">
        <v>78.6</v>
      </c>
      <c r="E660" s="21">
        <f t="shared" si="42"/>
        <v>327437583</v>
      </c>
      <c r="F660" s="21">
        <v>0</v>
      </c>
      <c r="G660" s="21">
        <v>922651</v>
      </c>
      <c r="H660" s="21">
        <f t="shared" si="43"/>
        <v>328360234</v>
      </c>
    </row>
    <row r="661" spans="1:8" ht="14.25" customHeight="1">
      <c r="A661" s="19">
        <v>2114</v>
      </c>
      <c r="B661" s="20" t="s">
        <v>551</v>
      </c>
      <c r="C661" s="33">
        <v>267704900</v>
      </c>
      <c r="D661" s="22">
        <v>90.38</v>
      </c>
      <c r="E661" s="21">
        <f t="shared" si="42"/>
        <v>296199270</v>
      </c>
      <c r="F661" s="21">
        <v>0</v>
      </c>
      <c r="G661" s="21">
        <v>0</v>
      </c>
      <c r="H661" s="21">
        <f t="shared" si="43"/>
        <v>296199270</v>
      </c>
    </row>
    <row r="662" spans="1:8" ht="14.25" customHeight="1">
      <c r="A662" s="19">
        <v>2115</v>
      </c>
      <c r="B662" s="20" t="s">
        <v>552</v>
      </c>
      <c r="C662" s="33">
        <v>906940734</v>
      </c>
      <c r="D662" s="22">
        <v>99.15</v>
      </c>
      <c r="E662" s="21">
        <f t="shared" si="42"/>
        <v>914715818</v>
      </c>
      <c r="F662" s="21">
        <v>0</v>
      </c>
      <c r="G662" s="21">
        <v>950162</v>
      </c>
      <c r="H662" s="21">
        <f t="shared" si="43"/>
        <v>915665980</v>
      </c>
    </row>
    <row r="663" spans="1:8" ht="14.25" customHeight="1">
      <c r="A663" s="19">
        <v>2116</v>
      </c>
      <c r="B663" s="20" t="s">
        <v>119</v>
      </c>
      <c r="C663" s="33">
        <v>673450875</v>
      </c>
      <c r="D663" s="22">
        <v>89.84</v>
      </c>
      <c r="E663" s="21">
        <f t="shared" si="42"/>
        <v>749611392</v>
      </c>
      <c r="F663" s="21">
        <v>0</v>
      </c>
      <c r="G663" s="21">
        <v>0</v>
      </c>
      <c r="H663" s="21">
        <f t="shared" si="43"/>
        <v>749611392</v>
      </c>
    </row>
    <row r="664" spans="1:8" ht="14.25" customHeight="1">
      <c r="A664" s="19">
        <v>2117</v>
      </c>
      <c r="B664" s="20" t="s">
        <v>553</v>
      </c>
      <c r="C664" s="33">
        <v>158509400</v>
      </c>
      <c r="D664" s="22">
        <v>88.36</v>
      </c>
      <c r="E664" s="21">
        <f t="shared" si="42"/>
        <v>179390448</v>
      </c>
      <c r="F664" s="21">
        <v>0</v>
      </c>
      <c r="G664" s="21">
        <v>0</v>
      </c>
      <c r="H664" s="21">
        <f t="shared" si="43"/>
        <v>179390448</v>
      </c>
    </row>
    <row r="665" spans="1:8" ht="14.25" customHeight="1">
      <c r="A665" s="19">
        <v>2119</v>
      </c>
      <c r="B665" s="20" t="s">
        <v>554</v>
      </c>
      <c r="C665" s="33">
        <v>706438025</v>
      </c>
      <c r="D665" s="22">
        <v>96.62</v>
      </c>
      <c r="E665" s="21">
        <f t="shared" si="42"/>
        <v>731150926</v>
      </c>
      <c r="F665" s="21">
        <v>0</v>
      </c>
      <c r="G665" s="21">
        <v>2583827</v>
      </c>
      <c r="H665" s="21">
        <f t="shared" si="43"/>
        <v>733734753</v>
      </c>
    </row>
    <row r="666" spans="1:8" ht="14.25" customHeight="1">
      <c r="A666" s="19">
        <v>2120</v>
      </c>
      <c r="B666" s="20" t="s">
        <v>555</v>
      </c>
      <c r="C666" s="33">
        <v>346456565</v>
      </c>
      <c r="D666" s="22">
        <v>94.29</v>
      </c>
      <c r="E666" s="21">
        <f t="shared" si="42"/>
        <v>367437231</v>
      </c>
      <c r="F666" s="21">
        <v>0</v>
      </c>
      <c r="G666" s="21">
        <v>625409</v>
      </c>
      <c r="H666" s="21">
        <f t="shared" si="43"/>
        <v>368062640</v>
      </c>
    </row>
    <row r="667" spans="1:8" ht="14.25" customHeight="1">
      <c r="A667" s="19">
        <v>2121</v>
      </c>
      <c r="B667" s="20" t="s">
        <v>556</v>
      </c>
      <c r="C667" s="33">
        <v>366449300</v>
      </c>
      <c r="D667" s="22">
        <v>82.32</v>
      </c>
      <c r="E667" s="21">
        <f t="shared" si="42"/>
        <v>445152211</v>
      </c>
      <c r="F667" s="21">
        <v>0</v>
      </c>
      <c r="G667" s="21">
        <v>0</v>
      </c>
      <c r="H667" s="21">
        <f t="shared" si="43"/>
        <v>445152211</v>
      </c>
    </row>
    <row r="668" spans="1:8" ht="14.25" customHeight="1">
      <c r="A668" s="19">
        <v>2122</v>
      </c>
      <c r="B668" s="20" t="s">
        <v>97</v>
      </c>
      <c r="C668" s="33">
        <v>681354276</v>
      </c>
      <c r="D668" s="22">
        <v>95.13</v>
      </c>
      <c r="E668" s="21">
        <f t="shared" si="42"/>
        <v>716234916</v>
      </c>
      <c r="F668" s="21">
        <v>0</v>
      </c>
      <c r="G668" s="21">
        <v>0</v>
      </c>
      <c r="H668" s="21">
        <f t="shared" si="43"/>
        <v>716234916</v>
      </c>
    </row>
    <row r="669" spans="1:8" ht="14.25" customHeight="1">
      <c r="A669" s="19">
        <v>2123</v>
      </c>
      <c r="B669" s="20" t="s">
        <v>557</v>
      </c>
      <c r="C669" s="33">
        <v>558611698</v>
      </c>
      <c r="D669" s="22">
        <v>97.97</v>
      </c>
      <c r="E669" s="21">
        <f t="shared" si="42"/>
        <v>570186484</v>
      </c>
      <c r="F669" s="21">
        <v>0</v>
      </c>
      <c r="G669" s="21">
        <v>0</v>
      </c>
      <c r="H669" s="21">
        <f t="shared" si="43"/>
        <v>570186484</v>
      </c>
    </row>
    <row r="670" spans="1:8" ht="14.25" customHeight="1">
      <c r="A670" s="19"/>
      <c r="B670" s="20"/>
      <c r="C670" s="17"/>
      <c r="D670" s="24"/>
      <c r="E670" s="17"/>
      <c r="F670" s="17"/>
      <c r="G670" s="17"/>
      <c r="H670" s="17"/>
    </row>
    <row r="671" spans="1:8" ht="14.25" customHeight="1">
      <c r="A671" s="19"/>
      <c r="B671" s="41" t="s">
        <v>578</v>
      </c>
      <c r="C671" s="44">
        <f>SUM(C648:C670)</f>
        <v>10226023745</v>
      </c>
      <c r="D671" s="29">
        <f>((+C671/E671)*100)</f>
        <v>92.24866658051002</v>
      </c>
      <c r="E671" s="44">
        <f>SUM(E648:E670)</f>
        <v>11085280822</v>
      </c>
      <c r="F671" s="44">
        <f>SUM(F648:F670)</f>
        <v>0</v>
      </c>
      <c r="G671" s="44">
        <f>SUM(G648:G670)</f>
        <v>11653934</v>
      </c>
      <c r="H671" s="44">
        <f>SUM(H648:H670)</f>
        <v>11096934756</v>
      </c>
    </row>
    <row r="672" spans="1:8" ht="14.25" customHeight="1">
      <c r="A672" s="19"/>
      <c r="B672" s="41"/>
      <c r="C672" s="44"/>
      <c r="D672" s="29"/>
      <c r="E672" s="44"/>
      <c r="F672" s="44"/>
      <c r="G672" s="44"/>
      <c r="H672" s="44"/>
    </row>
    <row r="673" spans="1:256" s="49" customFormat="1" ht="14.25" customHeight="1">
      <c r="A673" s="31"/>
      <c r="B673" s="20"/>
      <c r="C673" s="45"/>
      <c r="D673" s="32"/>
      <c r="E673" s="45"/>
      <c r="F673" s="45"/>
      <c r="G673" s="45"/>
      <c r="H673" s="45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  <c r="BR673" s="18"/>
      <c r="BS673" s="18"/>
      <c r="BT673" s="18"/>
      <c r="BU673" s="18"/>
      <c r="BV673" s="18"/>
      <c r="BW673" s="18"/>
      <c r="BX673" s="48"/>
      <c r="BY673" s="48"/>
      <c r="CA673" s="48"/>
      <c r="CB673" s="48"/>
      <c r="CC673" s="48"/>
      <c r="CD673" s="48"/>
      <c r="CE673" s="48"/>
      <c r="CF673" s="48"/>
      <c r="CH673" s="48"/>
      <c r="CI673" s="48"/>
      <c r="CJ673" s="48"/>
      <c r="CK673" s="48"/>
      <c r="CL673" s="48"/>
      <c r="CM673" s="48"/>
      <c r="CO673" s="48"/>
      <c r="CP673" s="48"/>
      <c r="CQ673" s="48"/>
      <c r="CR673" s="48"/>
      <c r="CS673" s="48"/>
      <c r="CT673" s="48"/>
      <c r="CV673" s="48"/>
      <c r="CW673" s="48"/>
      <c r="CX673" s="48"/>
      <c r="CY673" s="48"/>
      <c r="CZ673" s="48"/>
      <c r="DA673" s="48"/>
      <c r="DC673" s="48"/>
      <c r="DD673" s="48"/>
      <c r="DE673" s="48"/>
      <c r="DF673" s="48"/>
      <c r="DG673" s="48"/>
      <c r="DH673" s="48"/>
      <c r="DJ673" s="48"/>
      <c r="DK673" s="48"/>
      <c r="DL673" s="48"/>
      <c r="DM673" s="48"/>
      <c r="DN673" s="48"/>
      <c r="DO673" s="48"/>
      <c r="DQ673" s="48"/>
      <c r="DR673" s="48"/>
      <c r="DS673" s="48"/>
      <c r="DT673" s="48"/>
      <c r="DU673" s="48"/>
      <c r="DV673" s="48"/>
      <c r="DX673" s="48"/>
      <c r="DY673" s="48"/>
      <c r="DZ673" s="48"/>
      <c r="EA673" s="48"/>
      <c r="EB673" s="48"/>
      <c r="EC673" s="48"/>
      <c r="EE673" s="48"/>
      <c r="EF673" s="48"/>
      <c r="EG673" s="48"/>
      <c r="EH673" s="48"/>
      <c r="EI673" s="48"/>
      <c r="EJ673" s="48"/>
      <c r="EL673" s="48"/>
      <c r="EM673" s="48"/>
      <c r="EN673" s="48"/>
      <c r="EO673" s="48"/>
      <c r="EP673" s="48"/>
      <c r="EQ673" s="48"/>
      <c r="ES673" s="48"/>
      <c r="ET673" s="48"/>
      <c r="EU673" s="48"/>
      <c r="EV673" s="48"/>
      <c r="EW673" s="48"/>
      <c r="EX673" s="48"/>
      <c r="EZ673" s="48"/>
      <c r="FA673" s="48"/>
      <c r="FB673" s="48"/>
      <c r="FC673" s="48"/>
      <c r="FD673" s="48"/>
      <c r="FE673" s="48"/>
      <c r="FG673" s="48"/>
      <c r="FH673" s="48"/>
      <c r="FI673" s="48"/>
      <c r="FJ673" s="48"/>
      <c r="FK673" s="48"/>
      <c r="FL673" s="48"/>
      <c r="FN673" s="48"/>
      <c r="FO673" s="48"/>
      <c r="FP673" s="48"/>
      <c r="FQ673" s="48"/>
      <c r="FR673" s="48"/>
      <c r="FS673" s="48"/>
      <c r="FU673" s="48"/>
      <c r="FV673" s="48"/>
      <c r="FW673" s="48"/>
      <c r="FX673" s="48"/>
      <c r="FY673" s="48"/>
      <c r="FZ673" s="48"/>
      <c r="GB673" s="48"/>
      <c r="GC673" s="48"/>
      <c r="GD673" s="48"/>
      <c r="GE673" s="48"/>
      <c r="GF673" s="48"/>
      <c r="GG673" s="48"/>
      <c r="GI673" s="48"/>
      <c r="GJ673" s="48"/>
      <c r="GK673" s="48"/>
      <c r="GL673" s="48"/>
      <c r="GM673" s="48"/>
      <c r="GN673" s="48"/>
      <c r="GP673" s="48"/>
      <c r="GQ673" s="48"/>
      <c r="GR673" s="48"/>
      <c r="GS673" s="48"/>
      <c r="GT673" s="48"/>
      <c r="GU673" s="48"/>
      <c r="GW673" s="48"/>
      <c r="GX673" s="48"/>
      <c r="GY673" s="48"/>
      <c r="GZ673" s="48"/>
      <c r="HA673" s="48"/>
      <c r="HB673" s="48"/>
      <c r="HD673" s="48"/>
      <c r="HE673" s="48"/>
      <c r="HF673" s="48"/>
      <c r="HG673" s="48"/>
      <c r="HH673" s="48"/>
      <c r="HI673" s="48"/>
      <c r="HK673" s="48"/>
      <c r="HL673" s="48"/>
      <c r="HM673" s="48"/>
      <c r="HN673" s="48"/>
      <c r="HO673" s="48"/>
      <c r="HP673" s="48"/>
      <c r="HR673" s="48"/>
      <c r="HS673" s="48"/>
      <c r="HT673" s="48"/>
      <c r="HU673" s="48"/>
      <c r="HV673" s="48"/>
      <c r="HW673" s="48"/>
      <c r="HY673" s="48"/>
      <c r="HZ673" s="48"/>
      <c r="IA673" s="48"/>
      <c r="IB673" s="48"/>
      <c r="IC673" s="48"/>
      <c r="ID673" s="48"/>
      <c r="IF673" s="48"/>
      <c r="IG673" s="48"/>
      <c r="IH673" s="48"/>
      <c r="II673" s="48"/>
      <c r="IJ673" s="48"/>
      <c r="IK673" s="48"/>
      <c r="IM673" s="48"/>
      <c r="IN673" s="48"/>
      <c r="IO673" s="48"/>
      <c r="IP673" s="48"/>
      <c r="IQ673" s="48"/>
      <c r="IR673" s="48"/>
      <c r="IT673" s="48"/>
      <c r="IU673" s="48"/>
      <c r="IV673" s="48"/>
    </row>
    <row r="674" spans="1:8" ht="18" customHeight="1">
      <c r="A674" s="50"/>
      <c r="B674" s="51" t="s">
        <v>580</v>
      </c>
      <c r="C674" s="50"/>
      <c r="D674" s="50"/>
      <c r="E674" s="50"/>
      <c r="F674" s="50"/>
      <c r="G674" s="50"/>
      <c r="H674" s="50"/>
    </row>
    <row r="675" spans="1:9" s="67" customFormat="1" ht="14.25" customHeight="1">
      <c r="A675" s="52"/>
      <c r="B675" s="65" t="s">
        <v>7</v>
      </c>
      <c r="C675" s="21">
        <f>SUM(C29)</f>
        <v>30245927785</v>
      </c>
      <c r="D675" s="22">
        <f>((+C675/E675)*100)</f>
        <v>93.8641515163322</v>
      </c>
      <c r="E675" s="21">
        <f>SUM(E29)</f>
        <v>32223087618</v>
      </c>
      <c r="F675" s="21">
        <f>SUM(F29)</f>
        <v>0</v>
      </c>
      <c r="G675" s="21">
        <f>SUM(G29)</f>
        <v>18333365</v>
      </c>
      <c r="H675" s="21">
        <f>SUM(H29)</f>
        <v>32241420983</v>
      </c>
      <c r="I675" s="66"/>
    </row>
    <row r="676" spans="1:9" s="67" customFormat="1" ht="14.25" customHeight="1">
      <c r="A676" s="52" t="s">
        <v>604</v>
      </c>
      <c r="B676" s="65" t="s">
        <v>32</v>
      </c>
      <c r="C676" s="21">
        <f>SUM(C104)</f>
        <v>160429331136</v>
      </c>
      <c r="D676" s="22">
        <f aca="true" t="shared" si="44" ref="D676:D694">((+C676/E676)*100)</f>
        <v>87.54781091153937</v>
      </c>
      <c r="E676" s="21">
        <f>SUM(E104)</f>
        <v>183247678572</v>
      </c>
      <c r="F676" s="21">
        <f>SUM(F104)</f>
        <v>0</v>
      </c>
      <c r="G676" s="21">
        <f>SUM(G104)</f>
        <v>79624118</v>
      </c>
      <c r="H676" s="21">
        <f>SUM(H104)</f>
        <v>183327302690</v>
      </c>
      <c r="I676" s="66"/>
    </row>
    <row r="677" spans="1:8" ht="14.25" customHeight="1">
      <c r="A677" s="52" t="s">
        <v>604</v>
      </c>
      <c r="B677" s="65" t="s">
        <v>102</v>
      </c>
      <c r="C677" s="21">
        <f>SUM(C149)</f>
        <v>44206119986</v>
      </c>
      <c r="D677" s="22">
        <f t="shared" si="44"/>
        <v>90.37971262091689</v>
      </c>
      <c r="E677" s="21">
        <f>SUM(E149)</f>
        <v>48911551834</v>
      </c>
      <c r="F677" s="21">
        <f>SUM(F149)</f>
        <v>0</v>
      </c>
      <c r="G677" s="21">
        <f>SUM(G149)</f>
        <v>50981501</v>
      </c>
      <c r="H677" s="21">
        <f>SUM(H149)</f>
        <v>48962533335</v>
      </c>
    </row>
    <row r="678" spans="1:8" ht="14.25" customHeight="1">
      <c r="A678" s="52"/>
      <c r="B678" s="65" t="s">
        <v>141</v>
      </c>
      <c r="C678" s="21">
        <f>SUM(C191)</f>
        <v>36521776751</v>
      </c>
      <c r="D678" s="22">
        <f t="shared" si="44"/>
        <v>93.42403369501595</v>
      </c>
      <c r="E678" s="21">
        <f>SUM(E191)</f>
        <v>39092485420</v>
      </c>
      <c r="F678" s="21">
        <f>SUM(F191)</f>
        <v>0</v>
      </c>
      <c r="G678" s="21">
        <f>SUM(G191)</f>
        <v>89073742</v>
      </c>
      <c r="H678" s="21">
        <f>SUM(H191)</f>
        <v>39181559162</v>
      </c>
    </row>
    <row r="679" spans="1:8" ht="14.25" customHeight="1">
      <c r="A679" s="52"/>
      <c r="B679" s="65" t="s">
        <v>178</v>
      </c>
      <c r="C679" s="21">
        <f>SUM(C212)</f>
        <v>50025733700</v>
      </c>
      <c r="D679" s="22">
        <f t="shared" si="44"/>
        <v>92.32783113965772</v>
      </c>
      <c r="E679" s="21">
        <f>SUM(E212)</f>
        <v>54182723760</v>
      </c>
      <c r="F679" s="21">
        <f>SUM(F212)</f>
        <v>0</v>
      </c>
      <c r="G679" s="21">
        <f>SUM(G212)</f>
        <v>12999895</v>
      </c>
      <c r="H679" s="21">
        <f>SUM(H212)</f>
        <v>54195723655</v>
      </c>
    </row>
    <row r="680" spans="1:8" ht="14.25" customHeight="1">
      <c r="A680" s="52"/>
      <c r="B680" s="65" t="s">
        <v>195</v>
      </c>
      <c r="C680" s="21">
        <f>SUM(C231)</f>
        <v>8394274920</v>
      </c>
      <c r="D680" s="22">
        <f t="shared" si="44"/>
        <v>97.94699568915925</v>
      </c>
      <c r="E680" s="21">
        <f>SUM(E231)</f>
        <v>8570221946</v>
      </c>
      <c r="F680" s="21">
        <f>SUM(F231)</f>
        <v>0</v>
      </c>
      <c r="G680" s="21">
        <f>SUM(G231)</f>
        <v>14551307</v>
      </c>
      <c r="H680" s="21">
        <f>SUM(H231)</f>
        <v>8584773253</v>
      </c>
    </row>
    <row r="681" spans="1:8" ht="14.25" customHeight="1">
      <c r="A681" s="52" t="s">
        <v>604</v>
      </c>
      <c r="B681" s="65" t="s">
        <v>210</v>
      </c>
      <c r="C681" s="21">
        <f>SUM(C258)</f>
        <v>80797479020</v>
      </c>
      <c r="D681" s="22">
        <f t="shared" si="44"/>
        <v>88.40790942623008</v>
      </c>
      <c r="E681" s="21">
        <f>SUM(E258)</f>
        <v>91391686043</v>
      </c>
      <c r="F681" s="21">
        <f>SUM(F258)</f>
        <v>0</v>
      </c>
      <c r="G681" s="21">
        <f>SUM(G258)</f>
        <v>166421077</v>
      </c>
      <c r="H681" s="21">
        <f>SUM(H258)</f>
        <v>91558107120</v>
      </c>
    </row>
    <row r="682" spans="1:8" ht="14.25" customHeight="1">
      <c r="A682" s="52"/>
      <c r="B682" s="65" t="s">
        <v>229</v>
      </c>
      <c r="C682" s="21">
        <f>SUM(C287)</f>
        <v>25655748252</v>
      </c>
      <c r="D682" s="22">
        <f t="shared" si="44"/>
        <v>94.15576480942885</v>
      </c>
      <c r="E682" s="21">
        <f>SUM(E287)</f>
        <v>27248196968</v>
      </c>
      <c r="F682" s="21">
        <f>SUM(F287)</f>
        <v>0</v>
      </c>
      <c r="G682" s="21">
        <f>SUM(G287)</f>
        <v>75491715</v>
      </c>
      <c r="H682" s="21">
        <f>SUM(H287)</f>
        <v>27323688683</v>
      </c>
    </row>
    <row r="683" spans="1:8" ht="14.25" customHeight="1">
      <c r="A683" s="52"/>
      <c r="B683" s="65" t="s">
        <v>252</v>
      </c>
      <c r="C683" s="21">
        <f>SUM(C304)</f>
        <v>63535423349</v>
      </c>
      <c r="D683" s="22">
        <f t="shared" si="44"/>
        <v>66.38463723648991</v>
      </c>
      <c r="E683" s="21">
        <f>SUM(E304)</f>
        <v>95708022208</v>
      </c>
      <c r="F683" s="21">
        <f>SUM(F304)</f>
        <v>0</v>
      </c>
      <c r="G683" s="21">
        <f>SUM(G304)</f>
        <v>94156072</v>
      </c>
      <c r="H683" s="21">
        <f>SUM(H304)</f>
        <v>95802178280</v>
      </c>
    </row>
    <row r="684" spans="1:8" ht="14.25" customHeight="1">
      <c r="A684" s="52"/>
      <c r="B684" s="65" t="s">
        <v>265</v>
      </c>
      <c r="C684" s="21">
        <f>SUM(C335)</f>
        <v>19790934370</v>
      </c>
      <c r="D684" s="22">
        <f t="shared" si="44"/>
        <v>90.71838431532392</v>
      </c>
      <c r="E684" s="21">
        <f>SUM(E335)</f>
        <v>21815792377</v>
      </c>
      <c r="F684" s="21">
        <f>SUM(F335)</f>
        <v>0</v>
      </c>
      <c r="G684" s="21">
        <f>SUM(G335)</f>
        <v>6460682</v>
      </c>
      <c r="H684" s="21">
        <f>SUM(H335)</f>
        <v>21822253059</v>
      </c>
    </row>
    <row r="685" spans="1:8" ht="14.25" customHeight="1">
      <c r="A685" s="52"/>
      <c r="B685" s="65" t="s">
        <v>290</v>
      </c>
      <c r="C685" s="21">
        <f>SUM(C352)</f>
        <v>42458150347</v>
      </c>
      <c r="D685" s="22">
        <f t="shared" si="44"/>
        <v>91.78017448022831</v>
      </c>
      <c r="E685" s="21">
        <f>SUM(E352)</f>
        <v>46260699097</v>
      </c>
      <c r="F685" s="21">
        <f>SUM(F352)</f>
        <v>0</v>
      </c>
      <c r="G685" s="21">
        <f>SUM(G352)</f>
        <v>101771269</v>
      </c>
      <c r="H685" s="21">
        <f>SUM(H352)</f>
        <v>46362470366</v>
      </c>
    </row>
    <row r="686" spans="1:8" ht="14.25" customHeight="1">
      <c r="A686" s="52" t="s">
        <v>604</v>
      </c>
      <c r="B686" s="65" t="s">
        <v>298</v>
      </c>
      <c r="C686" s="21">
        <f>SUM(C382)</f>
        <v>62226555185</v>
      </c>
      <c r="D686" s="22">
        <f t="shared" si="44"/>
        <v>54.19995263959877</v>
      </c>
      <c r="E686" s="21">
        <f>SUM(E382)</f>
        <v>114809242729</v>
      </c>
      <c r="F686" s="21">
        <f>SUM(F382)</f>
        <v>0</v>
      </c>
      <c r="G686" s="21">
        <f>SUM(G382)</f>
        <v>76591488</v>
      </c>
      <c r="H686" s="21">
        <f>SUM(H382)</f>
        <v>114885834217</v>
      </c>
    </row>
    <row r="687" spans="1:8" ht="14.25" customHeight="1">
      <c r="A687" s="52"/>
      <c r="B687" s="65" t="s">
        <v>319</v>
      </c>
      <c r="C687" s="21">
        <f>SUM(C440)</f>
        <v>123758064966</v>
      </c>
      <c r="D687" s="22">
        <f t="shared" si="44"/>
        <v>94.49695106660275</v>
      </c>
      <c r="E687" s="21">
        <f>SUM(E440)</f>
        <v>130965140747</v>
      </c>
      <c r="F687" s="21">
        <f>SUM(F440)</f>
        <v>0</v>
      </c>
      <c r="G687" s="21">
        <f>SUM(G440)</f>
        <v>71405672</v>
      </c>
      <c r="H687" s="21">
        <f>SUM(H440)</f>
        <v>131036546419</v>
      </c>
    </row>
    <row r="688" spans="1:8" ht="14.25" customHeight="1">
      <c r="A688" s="52"/>
      <c r="B688" s="65" t="s">
        <v>372</v>
      </c>
      <c r="C688" s="21">
        <f>SUM(C484)</f>
        <v>87099022775</v>
      </c>
      <c r="D688" s="22">
        <f t="shared" si="44"/>
        <v>90.52269779612615</v>
      </c>
      <c r="E688" s="21">
        <f>SUM(E484)</f>
        <v>96217882250</v>
      </c>
      <c r="F688" s="21">
        <f>SUM(F484)</f>
        <v>0</v>
      </c>
      <c r="G688" s="21">
        <f>SUM(G484)</f>
        <v>33831715</v>
      </c>
      <c r="H688" s="21">
        <f>SUM(H484)</f>
        <v>96251713965</v>
      </c>
    </row>
    <row r="689" spans="1:8" ht="14.25" customHeight="1">
      <c r="A689" s="52"/>
      <c r="B689" s="65" t="s">
        <v>410</v>
      </c>
      <c r="C689" s="21">
        <f>SUM(C522)</f>
        <v>93867440723</v>
      </c>
      <c r="D689" s="22">
        <f t="shared" si="44"/>
        <v>88.4408574644676</v>
      </c>
      <c r="E689" s="21">
        <f>SUM(E522)</f>
        <v>106135832933</v>
      </c>
      <c r="F689" s="21">
        <f>SUM(F522)</f>
        <v>0</v>
      </c>
      <c r="G689" s="21">
        <f>SUM(G522)</f>
        <v>54686890</v>
      </c>
      <c r="H689" s="21">
        <f>SUM(H522)</f>
        <v>106190519823</v>
      </c>
    </row>
    <row r="690" spans="1:8" ht="14.25" customHeight="1">
      <c r="A690" s="52" t="s">
        <v>604</v>
      </c>
      <c r="B690" s="65" t="s">
        <v>442</v>
      </c>
      <c r="C690" s="21">
        <f>SUM(C543)</f>
        <v>35655322800</v>
      </c>
      <c r="D690" s="22">
        <f t="shared" si="44"/>
        <v>68.65220472777244</v>
      </c>
      <c r="E690" s="21">
        <f>SUM(E543)</f>
        <v>51936165694</v>
      </c>
      <c r="F690" s="21">
        <f>SUM(F543)</f>
        <v>0</v>
      </c>
      <c r="G690" s="21">
        <f>SUM(G543)</f>
        <v>39903963</v>
      </c>
      <c r="H690" s="21">
        <f>SUM(H543)</f>
        <v>51976069657</v>
      </c>
    </row>
    <row r="691" spans="1:8" ht="14.25" customHeight="1">
      <c r="A691" s="52"/>
      <c r="B691" s="65" t="s">
        <v>457</v>
      </c>
      <c r="C691" s="21">
        <f>SUM(C563)</f>
        <v>4925610516</v>
      </c>
      <c r="D691" s="22">
        <f t="shared" si="44"/>
        <v>98.61440344014099</v>
      </c>
      <c r="E691" s="21">
        <f>SUM(E563)</f>
        <v>4994818550</v>
      </c>
      <c r="F691" s="21">
        <f>SUM(F563)</f>
        <v>0</v>
      </c>
      <c r="G691" s="21">
        <f>SUM(G563)</f>
        <v>6918735</v>
      </c>
      <c r="H691" s="21">
        <f>SUM(H563)</f>
        <v>5001737285</v>
      </c>
    </row>
    <row r="692" spans="1:8" ht="14.25" customHeight="1">
      <c r="A692" s="52"/>
      <c r="B692" s="65" t="s">
        <v>473</v>
      </c>
      <c r="C692" s="21">
        <f>SUM(C589)</f>
        <v>58874282035</v>
      </c>
      <c r="D692" s="22">
        <f t="shared" si="44"/>
        <v>94.30100374018818</v>
      </c>
      <c r="E692" s="21">
        <f>SUM(E589)</f>
        <v>62432296264</v>
      </c>
      <c r="F692" s="21">
        <f>SUM(F589)</f>
        <v>0</v>
      </c>
      <c r="G692" s="21">
        <f>SUM(G589)</f>
        <v>83077514</v>
      </c>
      <c r="H692" s="21">
        <f>SUM(H589)</f>
        <v>62515373778</v>
      </c>
    </row>
    <row r="693" spans="1:8" ht="14.25" customHeight="1">
      <c r="A693" s="52"/>
      <c r="B693" s="65" t="s">
        <v>494</v>
      </c>
      <c r="C693" s="21">
        <f>SUM(C618)</f>
        <v>16396895812</v>
      </c>
      <c r="D693" s="22">
        <f t="shared" si="44"/>
        <v>93.10098206302203</v>
      </c>
      <c r="E693" s="21">
        <f>SUM(E618)</f>
        <v>17611947209</v>
      </c>
      <c r="F693" s="21">
        <f>SUM(F618)</f>
        <v>0</v>
      </c>
      <c r="G693" s="21">
        <f>SUM(G618)</f>
        <v>15648867</v>
      </c>
      <c r="H693" s="21">
        <f>SUM(H618)</f>
        <v>17627596076</v>
      </c>
    </row>
    <row r="694" spans="1:8" ht="14.25" customHeight="1">
      <c r="A694" s="52"/>
      <c r="B694" s="65" t="s">
        <v>519</v>
      </c>
      <c r="C694" s="21">
        <f>SUM(C644)</f>
        <v>30914022905</v>
      </c>
      <c r="D694" s="22">
        <f t="shared" si="44"/>
        <v>41.56492856539957</v>
      </c>
      <c r="E694" s="21">
        <f>SUM(E644)</f>
        <v>74375258113</v>
      </c>
      <c r="F694" s="21">
        <f>SUM(F644)</f>
        <v>0</v>
      </c>
      <c r="G694" s="21">
        <f>SUM(G644)</f>
        <v>34338110</v>
      </c>
      <c r="H694" s="21">
        <f>SUM(H644)</f>
        <v>74409596223</v>
      </c>
    </row>
    <row r="695" spans="1:8" ht="14.25" customHeight="1">
      <c r="A695" s="52"/>
      <c r="B695" s="65" t="s">
        <v>539</v>
      </c>
      <c r="C695" s="21">
        <f>SUM(C671)</f>
        <v>10226023745</v>
      </c>
      <c r="D695" s="22">
        <f>((+C695/E695)*100)</f>
        <v>92.24866658051002</v>
      </c>
      <c r="E695" s="21">
        <f>SUM(E671)</f>
        <v>11085280822</v>
      </c>
      <c r="F695" s="21">
        <f>SUM(F671)</f>
        <v>0</v>
      </c>
      <c r="G695" s="21">
        <f>SUM(G671)</f>
        <v>11653934</v>
      </c>
      <c r="H695" s="21">
        <f>SUM(H671)</f>
        <v>11096934756</v>
      </c>
    </row>
    <row r="696" spans="1:8" ht="14.25" customHeight="1">
      <c r="A696" s="52"/>
      <c r="B696" s="53"/>
      <c r="C696" s="21"/>
      <c r="D696" s="22"/>
      <c r="E696" s="21"/>
      <c r="F696" s="21"/>
      <c r="G696" s="21"/>
      <c r="H696" s="21"/>
    </row>
    <row r="697" spans="1:8" ht="14.25" customHeight="1">
      <c r="A697" s="52"/>
      <c r="B697" s="54" t="s">
        <v>558</v>
      </c>
      <c r="C697" s="44">
        <f>SUM(C675:C695)</f>
        <v>1086004141078</v>
      </c>
      <c r="D697" s="55">
        <f>((+C697/E697)*100)</f>
        <v>82.3219345350429</v>
      </c>
      <c r="E697" s="44">
        <f>SUM(E675:E695)</f>
        <v>1319216011154</v>
      </c>
      <c r="F697" s="44">
        <f>SUM(F675:F695)</f>
        <v>0</v>
      </c>
      <c r="G697" s="44">
        <f>SUM(G675:G695)</f>
        <v>1137921631</v>
      </c>
      <c r="H697" s="44">
        <f>SUM(H675:H695)</f>
        <v>1320353932785</v>
      </c>
    </row>
    <row r="698" spans="1:8" ht="14.25">
      <c r="A698" s="18"/>
      <c r="C698" s="18"/>
      <c r="D698" s="18"/>
      <c r="E698" s="18"/>
      <c r="F698" s="18"/>
      <c r="G698" s="18"/>
      <c r="H698" s="18"/>
    </row>
    <row r="699" spans="1:162" s="56" customFormat="1" ht="1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  <c r="BM699" s="18"/>
      <c r="BN699" s="18"/>
      <c r="BO699" s="18"/>
      <c r="BP699" s="18"/>
      <c r="BQ699" s="18"/>
      <c r="BR699" s="18"/>
      <c r="BS699" s="18"/>
      <c r="BT699" s="18"/>
      <c r="BU699" s="18"/>
      <c r="BV699" s="18"/>
      <c r="BW699" s="18"/>
      <c r="BX699" s="18"/>
      <c r="BY699" s="18"/>
      <c r="BZ699" s="18"/>
      <c r="CA699" s="18"/>
      <c r="CB699" s="18"/>
      <c r="CC699" s="18"/>
      <c r="CD699" s="18"/>
      <c r="CE699" s="18"/>
      <c r="CF699" s="18"/>
      <c r="CG699" s="18"/>
      <c r="CH699" s="18"/>
      <c r="CI699" s="18"/>
      <c r="CJ699" s="18"/>
      <c r="CK699" s="18"/>
      <c r="CL699" s="18"/>
      <c r="CM699" s="18"/>
      <c r="CN699" s="18"/>
      <c r="CO699" s="18"/>
      <c r="CP699" s="18"/>
      <c r="CQ699" s="18"/>
      <c r="CR699" s="18"/>
      <c r="CS699" s="18"/>
      <c r="CT699" s="18"/>
      <c r="CU699" s="18"/>
      <c r="CV699" s="18"/>
      <c r="CW699" s="18"/>
      <c r="CX699" s="18"/>
      <c r="CY699" s="18"/>
      <c r="CZ699" s="18"/>
      <c r="DA699" s="18"/>
      <c r="DB699" s="18"/>
      <c r="DC699" s="18"/>
      <c r="DD699" s="18"/>
      <c r="DE699" s="18"/>
      <c r="DF699" s="18"/>
      <c r="DG699" s="18"/>
      <c r="DH699" s="18"/>
      <c r="DI699" s="18"/>
      <c r="DJ699" s="18"/>
      <c r="DK699" s="18"/>
      <c r="DL699" s="18"/>
      <c r="DM699" s="18"/>
      <c r="DN699" s="18"/>
      <c r="DO699" s="18"/>
      <c r="DP699" s="18"/>
      <c r="DQ699" s="18"/>
      <c r="DR699" s="18"/>
      <c r="DS699" s="18"/>
      <c r="DT699" s="18"/>
      <c r="DU699" s="18"/>
      <c r="DV699" s="18"/>
      <c r="DW699" s="18"/>
      <c r="DX699" s="18"/>
      <c r="DY699" s="18"/>
      <c r="DZ699" s="18"/>
      <c r="EA699" s="18"/>
      <c r="EB699" s="18"/>
      <c r="EC699" s="18"/>
      <c r="ED699" s="18"/>
      <c r="EE699" s="18"/>
      <c r="EF699" s="18"/>
      <c r="EG699" s="18"/>
      <c r="EH699" s="18"/>
      <c r="EI699" s="18"/>
      <c r="EJ699" s="18"/>
      <c r="EK699" s="18"/>
      <c r="EL699" s="18"/>
      <c r="EM699" s="18"/>
      <c r="EN699" s="18"/>
      <c r="EO699" s="18"/>
      <c r="EP699" s="18"/>
      <c r="EQ699" s="18"/>
      <c r="ER699" s="18"/>
      <c r="ES699" s="18"/>
      <c r="ET699" s="18"/>
      <c r="EU699" s="18"/>
      <c r="EV699" s="18"/>
      <c r="EW699" s="18"/>
      <c r="EX699" s="18"/>
      <c r="EY699" s="18"/>
      <c r="EZ699" s="18"/>
      <c r="FA699" s="18"/>
      <c r="FB699" s="18"/>
      <c r="FC699" s="18"/>
      <c r="FD699" s="18"/>
      <c r="FE699" s="18"/>
      <c r="FF699" s="18"/>
    </row>
    <row r="700" spans="1:162" s="57" customFormat="1" ht="14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  <c r="BG700" s="18"/>
      <c r="BH700" s="18"/>
      <c r="BI700" s="18"/>
      <c r="BJ700" s="18"/>
      <c r="BK700" s="18"/>
      <c r="BL700" s="18"/>
      <c r="BM700" s="18"/>
      <c r="BN700" s="18"/>
      <c r="BO700" s="18"/>
      <c r="BP700" s="18"/>
      <c r="BQ700" s="18"/>
      <c r="BR700" s="18"/>
      <c r="BS700" s="18"/>
      <c r="BT700" s="18"/>
      <c r="BU700" s="18"/>
      <c r="BV700" s="18"/>
      <c r="BW700" s="18"/>
      <c r="BX700" s="18"/>
      <c r="BY700" s="18"/>
      <c r="BZ700" s="18"/>
      <c r="CA700" s="18"/>
      <c r="CB700" s="18"/>
      <c r="CC700" s="18"/>
      <c r="CD700" s="18"/>
      <c r="CE700" s="18"/>
      <c r="CF700" s="18"/>
      <c r="CG700" s="18"/>
      <c r="CH700" s="18"/>
      <c r="CI700" s="18"/>
      <c r="CJ700" s="18"/>
      <c r="CK700" s="18"/>
      <c r="CL700" s="18"/>
      <c r="CM700" s="18"/>
      <c r="CN700" s="18"/>
      <c r="CO700" s="18"/>
      <c r="CP700" s="18"/>
      <c r="CQ700" s="18"/>
      <c r="CR700" s="18"/>
      <c r="CS700" s="18"/>
      <c r="CT700" s="18"/>
      <c r="CU700" s="18"/>
      <c r="CV700" s="18"/>
      <c r="CW700" s="18"/>
      <c r="CX700" s="18"/>
      <c r="CY700" s="18"/>
      <c r="CZ700" s="18"/>
      <c r="DA700" s="18"/>
      <c r="DB700" s="18"/>
      <c r="DC700" s="18"/>
      <c r="DD700" s="18"/>
      <c r="DE700" s="18"/>
      <c r="DF700" s="18"/>
      <c r="DG700" s="18"/>
      <c r="DH700" s="18"/>
      <c r="DI700" s="18"/>
      <c r="DJ700" s="18"/>
      <c r="DK700" s="18"/>
      <c r="DL700" s="18"/>
      <c r="DM700" s="18"/>
      <c r="DN700" s="18"/>
      <c r="DO700" s="18"/>
      <c r="DP700" s="18"/>
      <c r="DQ700" s="18"/>
      <c r="DR700" s="18"/>
      <c r="DS700" s="18"/>
      <c r="DT700" s="18"/>
      <c r="DU700" s="18"/>
      <c r="DV700" s="18"/>
      <c r="DW700" s="18"/>
      <c r="DX700" s="18"/>
      <c r="DY700" s="18"/>
      <c r="DZ700" s="18"/>
      <c r="EA700" s="18"/>
      <c r="EB700" s="18"/>
      <c r="EC700" s="18"/>
      <c r="ED700" s="18"/>
      <c r="EE700" s="18"/>
      <c r="EF700" s="18"/>
      <c r="EG700" s="18"/>
      <c r="EH700" s="18"/>
      <c r="EI700" s="18"/>
      <c r="EJ700" s="18"/>
      <c r="EK700" s="18"/>
      <c r="EL700" s="18"/>
      <c r="EM700" s="18"/>
      <c r="EN700" s="18"/>
      <c r="EO700" s="18"/>
      <c r="EP700" s="18"/>
      <c r="EQ700" s="18"/>
      <c r="ER700" s="18"/>
      <c r="ES700" s="18"/>
      <c r="ET700" s="18"/>
      <c r="EU700" s="18"/>
      <c r="EV700" s="18"/>
      <c r="EW700" s="18"/>
      <c r="EX700" s="18"/>
      <c r="EY700" s="18"/>
      <c r="EZ700" s="18"/>
      <c r="FA700" s="18"/>
      <c r="FB700" s="18"/>
      <c r="FC700" s="18"/>
      <c r="FD700" s="18"/>
      <c r="FE700" s="18"/>
      <c r="FF700" s="18"/>
    </row>
    <row r="701" spans="1:162" s="57" customFormat="1" ht="14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  <c r="BI701" s="18"/>
      <c r="BJ701" s="18"/>
      <c r="BK701" s="18"/>
      <c r="BL701" s="18"/>
      <c r="BM701" s="18"/>
      <c r="BN701" s="18"/>
      <c r="BO701" s="18"/>
      <c r="BP701" s="18"/>
      <c r="BQ701" s="18"/>
      <c r="BR701" s="18"/>
      <c r="BS701" s="18"/>
      <c r="BT701" s="18"/>
      <c r="BU701" s="18"/>
      <c r="BV701" s="18"/>
      <c r="BW701" s="18"/>
      <c r="BX701" s="18"/>
      <c r="BY701" s="18"/>
      <c r="BZ701" s="18"/>
      <c r="CA701" s="18"/>
      <c r="CB701" s="18"/>
      <c r="CC701" s="18"/>
      <c r="CD701" s="18"/>
      <c r="CE701" s="18"/>
      <c r="CF701" s="18"/>
      <c r="CG701" s="18"/>
      <c r="CH701" s="18"/>
      <c r="CI701" s="18"/>
      <c r="CJ701" s="18"/>
      <c r="CK701" s="18"/>
      <c r="CL701" s="18"/>
      <c r="CM701" s="18"/>
      <c r="CN701" s="18"/>
      <c r="CO701" s="18"/>
      <c r="CP701" s="18"/>
      <c r="CQ701" s="18"/>
      <c r="CR701" s="18"/>
      <c r="CS701" s="18"/>
      <c r="CT701" s="18"/>
      <c r="CU701" s="18"/>
      <c r="CV701" s="18"/>
      <c r="CW701" s="18"/>
      <c r="CX701" s="18"/>
      <c r="CY701" s="18"/>
      <c r="CZ701" s="18"/>
      <c r="DA701" s="18"/>
      <c r="DB701" s="18"/>
      <c r="DC701" s="18"/>
      <c r="DD701" s="18"/>
      <c r="DE701" s="18"/>
      <c r="DF701" s="18"/>
      <c r="DG701" s="18"/>
      <c r="DH701" s="18"/>
      <c r="DI701" s="18"/>
      <c r="DJ701" s="18"/>
      <c r="DK701" s="18"/>
      <c r="DL701" s="18"/>
      <c r="DM701" s="18"/>
      <c r="DN701" s="18"/>
      <c r="DO701" s="18"/>
      <c r="DP701" s="18"/>
      <c r="DQ701" s="18"/>
      <c r="DR701" s="18"/>
      <c r="DS701" s="18"/>
      <c r="DT701" s="18"/>
      <c r="DU701" s="18"/>
      <c r="DV701" s="18"/>
      <c r="DW701" s="18"/>
      <c r="DX701" s="18"/>
      <c r="DY701" s="18"/>
      <c r="DZ701" s="18"/>
      <c r="EA701" s="18"/>
      <c r="EB701" s="18"/>
      <c r="EC701" s="18"/>
      <c r="ED701" s="18"/>
      <c r="EE701" s="18"/>
      <c r="EF701" s="18"/>
      <c r="EG701" s="18"/>
      <c r="EH701" s="18"/>
      <c r="EI701" s="18"/>
      <c r="EJ701" s="18"/>
      <c r="EK701" s="18"/>
      <c r="EL701" s="18"/>
      <c r="EM701" s="18"/>
      <c r="EN701" s="18"/>
      <c r="EO701" s="18"/>
      <c r="EP701" s="18"/>
      <c r="EQ701" s="18"/>
      <c r="ER701" s="18"/>
      <c r="ES701" s="18"/>
      <c r="ET701" s="18"/>
      <c r="EU701" s="18"/>
      <c r="EV701" s="18"/>
      <c r="EW701" s="18"/>
      <c r="EX701" s="18"/>
      <c r="EY701" s="18"/>
      <c r="EZ701" s="18"/>
      <c r="FA701" s="18"/>
      <c r="FB701" s="18"/>
      <c r="FC701" s="18"/>
      <c r="FD701" s="18"/>
      <c r="FE701" s="18"/>
      <c r="FF701" s="18"/>
    </row>
    <row r="702" spans="1:162" s="57" customFormat="1" ht="14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  <c r="BF702" s="18"/>
      <c r="BG702" s="18"/>
      <c r="BH702" s="18"/>
      <c r="BI702" s="18"/>
      <c r="BJ702" s="18"/>
      <c r="BK702" s="18"/>
      <c r="BL702" s="18"/>
      <c r="BM702" s="18"/>
      <c r="BN702" s="18"/>
      <c r="BO702" s="18"/>
      <c r="BP702" s="18"/>
      <c r="BQ702" s="18"/>
      <c r="BR702" s="18"/>
      <c r="BS702" s="18"/>
      <c r="BT702" s="18"/>
      <c r="BU702" s="18"/>
      <c r="BV702" s="18"/>
      <c r="BW702" s="18"/>
      <c r="BX702" s="18"/>
      <c r="BY702" s="18"/>
      <c r="BZ702" s="18"/>
      <c r="CA702" s="18"/>
      <c r="CB702" s="18"/>
      <c r="CC702" s="18"/>
      <c r="CD702" s="18"/>
      <c r="CE702" s="18"/>
      <c r="CF702" s="18"/>
      <c r="CG702" s="18"/>
      <c r="CH702" s="18"/>
      <c r="CI702" s="18"/>
      <c r="CJ702" s="18"/>
      <c r="CK702" s="18"/>
      <c r="CL702" s="18"/>
      <c r="CM702" s="18"/>
      <c r="CN702" s="18"/>
      <c r="CO702" s="18"/>
      <c r="CP702" s="18"/>
      <c r="CQ702" s="18"/>
      <c r="CR702" s="18"/>
      <c r="CS702" s="18"/>
      <c r="CT702" s="18"/>
      <c r="CU702" s="18"/>
      <c r="CV702" s="18"/>
      <c r="CW702" s="18"/>
      <c r="CX702" s="18"/>
      <c r="CY702" s="18"/>
      <c r="CZ702" s="18"/>
      <c r="DA702" s="18"/>
      <c r="DB702" s="18"/>
      <c r="DC702" s="18"/>
      <c r="DD702" s="18"/>
      <c r="DE702" s="18"/>
      <c r="DF702" s="18"/>
      <c r="DG702" s="18"/>
      <c r="DH702" s="18"/>
      <c r="DI702" s="18"/>
      <c r="DJ702" s="18"/>
      <c r="DK702" s="18"/>
      <c r="DL702" s="18"/>
      <c r="DM702" s="18"/>
      <c r="DN702" s="18"/>
      <c r="DO702" s="18"/>
      <c r="DP702" s="18"/>
      <c r="DQ702" s="18"/>
      <c r="DR702" s="18"/>
      <c r="DS702" s="18"/>
      <c r="DT702" s="18"/>
      <c r="DU702" s="18"/>
      <c r="DV702" s="18"/>
      <c r="DW702" s="18"/>
      <c r="DX702" s="18"/>
      <c r="DY702" s="18"/>
      <c r="DZ702" s="18"/>
      <c r="EA702" s="18"/>
      <c r="EB702" s="18"/>
      <c r="EC702" s="18"/>
      <c r="ED702" s="18"/>
      <c r="EE702" s="18"/>
      <c r="EF702" s="18"/>
      <c r="EG702" s="18"/>
      <c r="EH702" s="18"/>
      <c r="EI702" s="18"/>
      <c r="EJ702" s="18"/>
      <c r="EK702" s="18"/>
      <c r="EL702" s="18"/>
      <c r="EM702" s="18"/>
      <c r="EN702" s="18"/>
      <c r="EO702" s="18"/>
      <c r="EP702" s="18"/>
      <c r="EQ702" s="18"/>
      <c r="ER702" s="18"/>
      <c r="ES702" s="18"/>
      <c r="ET702" s="18"/>
      <c r="EU702" s="18"/>
      <c r="EV702" s="18"/>
      <c r="EW702" s="18"/>
      <c r="EX702" s="18"/>
      <c r="EY702" s="18"/>
      <c r="EZ702" s="18"/>
      <c r="FA702" s="18"/>
      <c r="FB702" s="18"/>
      <c r="FC702" s="18"/>
      <c r="FD702" s="18"/>
      <c r="FE702" s="18"/>
      <c r="FF702" s="18"/>
    </row>
    <row r="703" spans="1:162" s="57" customFormat="1" ht="14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  <c r="BD703" s="18"/>
      <c r="BE703" s="18"/>
      <c r="BF703" s="18"/>
      <c r="BG703" s="18"/>
      <c r="BH703" s="18"/>
      <c r="BI703" s="18"/>
      <c r="BJ703" s="18"/>
      <c r="BK703" s="18"/>
      <c r="BL703" s="18"/>
      <c r="BM703" s="18"/>
      <c r="BN703" s="18"/>
      <c r="BO703" s="18"/>
      <c r="BP703" s="18"/>
      <c r="BQ703" s="18"/>
      <c r="BR703" s="18"/>
      <c r="BS703" s="18"/>
      <c r="BT703" s="18"/>
      <c r="BU703" s="18"/>
      <c r="BV703" s="18"/>
      <c r="BW703" s="18"/>
      <c r="BX703" s="18"/>
      <c r="BY703" s="18"/>
      <c r="BZ703" s="18"/>
      <c r="CA703" s="18"/>
      <c r="CB703" s="18"/>
      <c r="CC703" s="18"/>
      <c r="CD703" s="18"/>
      <c r="CE703" s="18"/>
      <c r="CF703" s="18"/>
      <c r="CG703" s="18"/>
      <c r="CH703" s="18"/>
      <c r="CI703" s="18"/>
      <c r="CJ703" s="18"/>
      <c r="CK703" s="18"/>
      <c r="CL703" s="18"/>
      <c r="CM703" s="18"/>
      <c r="CN703" s="18"/>
      <c r="CO703" s="18"/>
      <c r="CP703" s="18"/>
      <c r="CQ703" s="18"/>
      <c r="CR703" s="18"/>
      <c r="CS703" s="18"/>
      <c r="CT703" s="18"/>
      <c r="CU703" s="18"/>
      <c r="CV703" s="18"/>
      <c r="CW703" s="18"/>
      <c r="CX703" s="18"/>
      <c r="CY703" s="18"/>
      <c r="CZ703" s="18"/>
      <c r="DA703" s="18"/>
      <c r="DB703" s="18"/>
      <c r="DC703" s="18"/>
      <c r="DD703" s="18"/>
      <c r="DE703" s="18"/>
      <c r="DF703" s="18"/>
      <c r="DG703" s="18"/>
      <c r="DH703" s="18"/>
      <c r="DI703" s="18"/>
      <c r="DJ703" s="18"/>
      <c r="DK703" s="18"/>
      <c r="DL703" s="18"/>
      <c r="DM703" s="18"/>
      <c r="DN703" s="18"/>
      <c r="DO703" s="18"/>
      <c r="DP703" s="18"/>
      <c r="DQ703" s="18"/>
      <c r="DR703" s="18"/>
      <c r="DS703" s="18"/>
      <c r="DT703" s="18"/>
      <c r="DU703" s="18"/>
      <c r="DV703" s="18"/>
      <c r="DW703" s="18"/>
      <c r="DX703" s="18"/>
      <c r="DY703" s="18"/>
      <c r="DZ703" s="18"/>
      <c r="EA703" s="18"/>
      <c r="EB703" s="18"/>
      <c r="EC703" s="18"/>
      <c r="ED703" s="18"/>
      <c r="EE703" s="18"/>
      <c r="EF703" s="18"/>
      <c r="EG703" s="18"/>
      <c r="EH703" s="18"/>
      <c r="EI703" s="18"/>
      <c r="EJ703" s="18"/>
      <c r="EK703" s="18"/>
      <c r="EL703" s="18"/>
      <c r="EM703" s="18"/>
      <c r="EN703" s="18"/>
      <c r="EO703" s="18"/>
      <c r="EP703" s="18"/>
      <c r="EQ703" s="18"/>
      <c r="ER703" s="18"/>
      <c r="ES703" s="18"/>
      <c r="ET703" s="18"/>
      <c r="EU703" s="18"/>
      <c r="EV703" s="18"/>
      <c r="EW703" s="18"/>
      <c r="EX703" s="18"/>
      <c r="EY703" s="18"/>
      <c r="EZ703" s="18"/>
      <c r="FA703" s="18"/>
      <c r="FB703" s="18"/>
      <c r="FC703" s="18"/>
      <c r="FD703" s="18"/>
      <c r="FE703" s="18"/>
      <c r="FF703" s="18"/>
    </row>
    <row r="704" spans="1:162" s="57" customFormat="1" ht="14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  <c r="BD704" s="18"/>
      <c r="BE704" s="18"/>
      <c r="BF704" s="18"/>
      <c r="BG704" s="18"/>
      <c r="BH704" s="18"/>
      <c r="BI704" s="18"/>
      <c r="BJ704" s="18"/>
      <c r="BK704" s="18"/>
      <c r="BL704" s="18"/>
      <c r="BM704" s="18"/>
      <c r="BN704" s="18"/>
      <c r="BO704" s="18"/>
      <c r="BP704" s="18"/>
      <c r="BQ704" s="18"/>
      <c r="BR704" s="18"/>
      <c r="BS704" s="18"/>
      <c r="BT704" s="18"/>
      <c r="BU704" s="18"/>
      <c r="BV704" s="18"/>
      <c r="BW704" s="18"/>
      <c r="BX704" s="18"/>
      <c r="BY704" s="18"/>
      <c r="BZ704" s="18"/>
      <c r="CA704" s="18"/>
      <c r="CB704" s="18"/>
      <c r="CC704" s="18"/>
      <c r="CD704" s="18"/>
      <c r="CE704" s="18"/>
      <c r="CF704" s="18"/>
      <c r="CG704" s="18"/>
      <c r="CH704" s="18"/>
      <c r="CI704" s="18"/>
      <c r="CJ704" s="18"/>
      <c r="CK704" s="18"/>
      <c r="CL704" s="18"/>
      <c r="CM704" s="18"/>
      <c r="CN704" s="18"/>
      <c r="CO704" s="18"/>
      <c r="CP704" s="18"/>
      <c r="CQ704" s="18"/>
      <c r="CR704" s="18"/>
      <c r="CS704" s="18"/>
      <c r="CT704" s="18"/>
      <c r="CU704" s="18"/>
      <c r="CV704" s="18"/>
      <c r="CW704" s="18"/>
      <c r="CX704" s="18"/>
      <c r="CY704" s="18"/>
      <c r="CZ704" s="18"/>
      <c r="DA704" s="18"/>
      <c r="DB704" s="18"/>
      <c r="DC704" s="18"/>
      <c r="DD704" s="18"/>
      <c r="DE704" s="18"/>
      <c r="DF704" s="18"/>
      <c r="DG704" s="18"/>
      <c r="DH704" s="18"/>
      <c r="DI704" s="18"/>
      <c r="DJ704" s="18"/>
      <c r="DK704" s="18"/>
      <c r="DL704" s="18"/>
      <c r="DM704" s="18"/>
      <c r="DN704" s="18"/>
      <c r="DO704" s="18"/>
      <c r="DP704" s="18"/>
      <c r="DQ704" s="18"/>
      <c r="DR704" s="18"/>
      <c r="DS704" s="18"/>
      <c r="DT704" s="18"/>
      <c r="DU704" s="18"/>
      <c r="DV704" s="18"/>
      <c r="DW704" s="18"/>
      <c r="DX704" s="18"/>
      <c r="DY704" s="18"/>
      <c r="DZ704" s="18"/>
      <c r="EA704" s="18"/>
      <c r="EB704" s="18"/>
      <c r="EC704" s="18"/>
      <c r="ED704" s="18"/>
      <c r="EE704" s="18"/>
      <c r="EF704" s="18"/>
      <c r="EG704" s="18"/>
      <c r="EH704" s="18"/>
      <c r="EI704" s="18"/>
      <c r="EJ704" s="18"/>
      <c r="EK704" s="18"/>
      <c r="EL704" s="18"/>
      <c r="EM704" s="18"/>
      <c r="EN704" s="18"/>
      <c r="EO704" s="18"/>
      <c r="EP704" s="18"/>
      <c r="EQ704" s="18"/>
      <c r="ER704" s="18"/>
      <c r="ES704" s="18"/>
      <c r="ET704" s="18"/>
      <c r="EU704" s="18"/>
      <c r="EV704" s="18"/>
      <c r="EW704" s="18"/>
      <c r="EX704" s="18"/>
      <c r="EY704" s="18"/>
      <c r="EZ704" s="18"/>
      <c r="FA704" s="18"/>
      <c r="FB704" s="18"/>
      <c r="FC704" s="18"/>
      <c r="FD704" s="18"/>
      <c r="FE704" s="18"/>
      <c r="FF704" s="18"/>
    </row>
    <row r="705" spans="1:162" s="57" customFormat="1" ht="14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  <c r="BI705" s="18"/>
      <c r="BJ705" s="18"/>
      <c r="BK705" s="18"/>
      <c r="BL705" s="18"/>
      <c r="BM705" s="18"/>
      <c r="BN705" s="18"/>
      <c r="BO705" s="18"/>
      <c r="BP705" s="18"/>
      <c r="BQ705" s="18"/>
      <c r="BR705" s="18"/>
      <c r="BS705" s="18"/>
      <c r="BT705" s="18"/>
      <c r="BU705" s="18"/>
      <c r="BV705" s="18"/>
      <c r="BW705" s="18"/>
      <c r="BX705" s="18"/>
      <c r="BY705" s="18"/>
      <c r="BZ705" s="18"/>
      <c r="CA705" s="18"/>
      <c r="CB705" s="18"/>
      <c r="CC705" s="18"/>
      <c r="CD705" s="18"/>
      <c r="CE705" s="18"/>
      <c r="CF705" s="18"/>
      <c r="CG705" s="18"/>
      <c r="CH705" s="18"/>
      <c r="CI705" s="18"/>
      <c r="CJ705" s="18"/>
      <c r="CK705" s="18"/>
      <c r="CL705" s="18"/>
      <c r="CM705" s="18"/>
      <c r="CN705" s="18"/>
      <c r="CO705" s="18"/>
      <c r="CP705" s="18"/>
      <c r="CQ705" s="18"/>
      <c r="CR705" s="18"/>
      <c r="CS705" s="18"/>
      <c r="CT705" s="18"/>
      <c r="CU705" s="18"/>
      <c r="CV705" s="18"/>
      <c r="CW705" s="18"/>
      <c r="CX705" s="18"/>
      <c r="CY705" s="18"/>
      <c r="CZ705" s="18"/>
      <c r="DA705" s="18"/>
      <c r="DB705" s="18"/>
      <c r="DC705" s="18"/>
      <c r="DD705" s="18"/>
      <c r="DE705" s="18"/>
      <c r="DF705" s="18"/>
      <c r="DG705" s="18"/>
      <c r="DH705" s="18"/>
      <c r="DI705" s="18"/>
      <c r="DJ705" s="18"/>
      <c r="DK705" s="18"/>
      <c r="DL705" s="18"/>
      <c r="DM705" s="18"/>
      <c r="DN705" s="18"/>
      <c r="DO705" s="18"/>
      <c r="DP705" s="18"/>
      <c r="DQ705" s="18"/>
      <c r="DR705" s="18"/>
      <c r="DS705" s="18"/>
      <c r="DT705" s="18"/>
      <c r="DU705" s="18"/>
      <c r="DV705" s="18"/>
      <c r="DW705" s="18"/>
      <c r="DX705" s="18"/>
      <c r="DY705" s="18"/>
      <c r="DZ705" s="18"/>
      <c r="EA705" s="18"/>
      <c r="EB705" s="18"/>
      <c r="EC705" s="18"/>
      <c r="ED705" s="18"/>
      <c r="EE705" s="18"/>
      <c r="EF705" s="18"/>
      <c r="EG705" s="18"/>
      <c r="EH705" s="18"/>
      <c r="EI705" s="18"/>
      <c r="EJ705" s="18"/>
      <c r="EK705" s="18"/>
      <c r="EL705" s="18"/>
      <c r="EM705" s="18"/>
      <c r="EN705" s="18"/>
      <c r="EO705" s="18"/>
      <c r="EP705" s="18"/>
      <c r="EQ705" s="18"/>
      <c r="ER705" s="18"/>
      <c r="ES705" s="18"/>
      <c r="ET705" s="18"/>
      <c r="EU705" s="18"/>
      <c r="EV705" s="18"/>
      <c r="EW705" s="18"/>
      <c r="EX705" s="18"/>
      <c r="EY705" s="18"/>
      <c r="EZ705" s="18"/>
      <c r="FA705" s="18"/>
      <c r="FB705" s="18"/>
      <c r="FC705" s="18"/>
      <c r="FD705" s="18"/>
      <c r="FE705" s="18"/>
      <c r="FF705" s="18"/>
    </row>
    <row r="706" spans="1:162" s="57" customFormat="1" ht="14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  <c r="BD706" s="18"/>
      <c r="BE706" s="18"/>
      <c r="BF706" s="18"/>
      <c r="BG706" s="18"/>
      <c r="BH706" s="18"/>
      <c r="BI706" s="18"/>
      <c r="BJ706" s="18"/>
      <c r="BK706" s="18"/>
      <c r="BL706" s="18"/>
      <c r="BM706" s="18"/>
      <c r="BN706" s="18"/>
      <c r="BO706" s="18"/>
      <c r="BP706" s="18"/>
      <c r="BQ706" s="18"/>
      <c r="BR706" s="18"/>
      <c r="BS706" s="18"/>
      <c r="BT706" s="18"/>
      <c r="BU706" s="18"/>
      <c r="BV706" s="18"/>
      <c r="BW706" s="18"/>
      <c r="BX706" s="18"/>
      <c r="BY706" s="18"/>
      <c r="BZ706" s="18"/>
      <c r="CA706" s="18"/>
      <c r="CB706" s="18"/>
      <c r="CC706" s="18"/>
      <c r="CD706" s="18"/>
      <c r="CE706" s="18"/>
      <c r="CF706" s="18"/>
      <c r="CG706" s="18"/>
      <c r="CH706" s="18"/>
      <c r="CI706" s="18"/>
      <c r="CJ706" s="18"/>
      <c r="CK706" s="18"/>
      <c r="CL706" s="18"/>
      <c r="CM706" s="18"/>
      <c r="CN706" s="18"/>
      <c r="CO706" s="18"/>
      <c r="CP706" s="18"/>
      <c r="CQ706" s="18"/>
      <c r="CR706" s="18"/>
      <c r="CS706" s="18"/>
      <c r="CT706" s="18"/>
      <c r="CU706" s="18"/>
      <c r="CV706" s="18"/>
      <c r="CW706" s="18"/>
      <c r="CX706" s="18"/>
      <c r="CY706" s="18"/>
      <c r="CZ706" s="18"/>
      <c r="DA706" s="18"/>
      <c r="DB706" s="18"/>
      <c r="DC706" s="18"/>
      <c r="DD706" s="18"/>
      <c r="DE706" s="18"/>
      <c r="DF706" s="18"/>
      <c r="DG706" s="18"/>
      <c r="DH706" s="18"/>
      <c r="DI706" s="18"/>
      <c r="DJ706" s="18"/>
      <c r="DK706" s="18"/>
      <c r="DL706" s="18"/>
      <c r="DM706" s="18"/>
      <c r="DN706" s="18"/>
      <c r="DO706" s="18"/>
      <c r="DP706" s="18"/>
      <c r="DQ706" s="18"/>
      <c r="DR706" s="18"/>
      <c r="DS706" s="18"/>
      <c r="DT706" s="18"/>
      <c r="DU706" s="18"/>
      <c r="DV706" s="18"/>
      <c r="DW706" s="18"/>
      <c r="DX706" s="18"/>
      <c r="DY706" s="18"/>
      <c r="DZ706" s="18"/>
      <c r="EA706" s="18"/>
      <c r="EB706" s="18"/>
      <c r="EC706" s="18"/>
      <c r="ED706" s="18"/>
      <c r="EE706" s="18"/>
      <c r="EF706" s="18"/>
      <c r="EG706" s="18"/>
      <c r="EH706" s="18"/>
      <c r="EI706" s="18"/>
      <c r="EJ706" s="18"/>
      <c r="EK706" s="18"/>
      <c r="EL706" s="18"/>
      <c r="EM706" s="18"/>
      <c r="EN706" s="18"/>
      <c r="EO706" s="18"/>
      <c r="EP706" s="18"/>
      <c r="EQ706" s="18"/>
      <c r="ER706" s="18"/>
      <c r="ES706" s="18"/>
      <c r="ET706" s="18"/>
      <c r="EU706" s="18"/>
      <c r="EV706" s="18"/>
      <c r="EW706" s="18"/>
      <c r="EX706" s="18"/>
      <c r="EY706" s="18"/>
      <c r="EZ706" s="18"/>
      <c r="FA706" s="18"/>
      <c r="FB706" s="18"/>
      <c r="FC706" s="18"/>
      <c r="FD706" s="18"/>
      <c r="FE706" s="18"/>
      <c r="FF706" s="18"/>
    </row>
    <row r="707" spans="1:162" s="57" customFormat="1" ht="14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  <c r="BD707" s="18"/>
      <c r="BE707" s="18"/>
      <c r="BF707" s="18"/>
      <c r="BG707" s="18"/>
      <c r="BH707" s="18"/>
      <c r="BI707" s="18"/>
      <c r="BJ707" s="18"/>
      <c r="BK707" s="18"/>
      <c r="BL707" s="18"/>
      <c r="BM707" s="18"/>
      <c r="BN707" s="18"/>
      <c r="BO707" s="18"/>
      <c r="BP707" s="18"/>
      <c r="BQ707" s="18"/>
      <c r="BR707" s="18"/>
      <c r="BS707" s="18"/>
      <c r="BT707" s="18"/>
      <c r="BU707" s="18"/>
      <c r="BV707" s="18"/>
      <c r="BW707" s="18"/>
      <c r="BX707" s="18"/>
      <c r="BY707" s="18"/>
      <c r="BZ707" s="18"/>
      <c r="CA707" s="18"/>
      <c r="CB707" s="18"/>
      <c r="CC707" s="18"/>
      <c r="CD707" s="18"/>
      <c r="CE707" s="18"/>
      <c r="CF707" s="18"/>
      <c r="CG707" s="18"/>
      <c r="CH707" s="18"/>
      <c r="CI707" s="18"/>
      <c r="CJ707" s="18"/>
      <c r="CK707" s="18"/>
      <c r="CL707" s="18"/>
      <c r="CM707" s="18"/>
      <c r="CN707" s="18"/>
      <c r="CO707" s="18"/>
      <c r="CP707" s="18"/>
      <c r="CQ707" s="18"/>
      <c r="CR707" s="18"/>
      <c r="CS707" s="18"/>
      <c r="CT707" s="18"/>
      <c r="CU707" s="18"/>
      <c r="CV707" s="18"/>
      <c r="CW707" s="18"/>
      <c r="CX707" s="18"/>
      <c r="CY707" s="18"/>
      <c r="CZ707" s="18"/>
      <c r="DA707" s="18"/>
      <c r="DB707" s="18"/>
      <c r="DC707" s="18"/>
      <c r="DD707" s="18"/>
      <c r="DE707" s="18"/>
      <c r="DF707" s="18"/>
      <c r="DG707" s="18"/>
      <c r="DH707" s="18"/>
      <c r="DI707" s="18"/>
      <c r="DJ707" s="18"/>
      <c r="DK707" s="18"/>
      <c r="DL707" s="18"/>
      <c r="DM707" s="18"/>
      <c r="DN707" s="18"/>
      <c r="DO707" s="18"/>
      <c r="DP707" s="18"/>
      <c r="DQ707" s="18"/>
      <c r="DR707" s="18"/>
      <c r="DS707" s="18"/>
      <c r="DT707" s="18"/>
      <c r="DU707" s="18"/>
      <c r="DV707" s="18"/>
      <c r="DW707" s="18"/>
      <c r="DX707" s="18"/>
      <c r="DY707" s="18"/>
      <c r="DZ707" s="18"/>
      <c r="EA707" s="18"/>
      <c r="EB707" s="18"/>
      <c r="EC707" s="18"/>
      <c r="ED707" s="18"/>
      <c r="EE707" s="18"/>
      <c r="EF707" s="18"/>
      <c r="EG707" s="18"/>
      <c r="EH707" s="18"/>
      <c r="EI707" s="18"/>
      <c r="EJ707" s="18"/>
      <c r="EK707" s="18"/>
      <c r="EL707" s="18"/>
      <c r="EM707" s="18"/>
      <c r="EN707" s="18"/>
      <c r="EO707" s="18"/>
      <c r="EP707" s="18"/>
      <c r="EQ707" s="18"/>
      <c r="ER707" s="18"/>
      <c r="ES707" s="18"/>
      <c r="ET707" s="18"/>
      <c r="EU707" s="18"/>
      <c r="EV707" s="18"/>
      <c r="EW707" s="18"/>
      <c r="EX707" s="18"/>
      <c r="EY707" s="18"/>
      <c r="EZ707" s="18"/>
      <c r="FA707" s="18"/>
      <c r="FB707" s="18"/>
      <c r="FC707" s="18"/>
      <c r="FD707" s="18"/>
      <c r="FE707" s="18"/>
      <c r="FF707" s="18"/>
    </row>
    <row r="708" spans="1:162" s="57" customFormat="1" ht="14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  <c r="BD708" s="18"/>
      <c r="BE708" s="18"/>
      <c r="BF708" s="18"/>
      <c r="BG708" s="18"/>
      <c r="BH708" s="18"/>
      <c r="BI708" s="18"/>
      <c r="BJ708" s="18"/>
      <c r="BK708" s="18"/>
      <c r="BL708" s="18"/>
      <c r="BM708" s="18"/>
      <c r="BN708" s="18"/>
      <c r="BO708" s="18"/>
      <c r="BP708" s="18"/>
      <c r="BQ708" s="18"/>
      <c r="BR708" s="18"/>
      <c r="BS708" s="18"/>
      <c r="BT708" s="18"/>
      <c r="BU708" s="18"/>
      <c r="BV708" s="18"/>
      <c r="BW708" s="18"/>
      <c r="BX708" s="18"/>
      <c r="BY708" s="18"/>
      <c r="BZ708" s="18"/>
      <c r="CA708" s="18"/>
      <c r="CB708" s="18"/>
      <c r="CC708" s="18"/>
      <c r="CD708" s="18"/>
      <c r="CE708" s="18"/>
      <c r="CF708" s="18"/>
      <c r="CG708" s="18"/>
      <c r="CH708" s="18"/>
      <c r="CI708" s="18"/>
      <c r="CJ708" s="18"/>
      <c r="CK708" s="18"/>
      <c r="CL708" s="18"/>
      <c r="CM708" s="18"/>
      <c r="CN708" s="18"/>
      <c r="CO708" s="18"/>
      <c r="CP708" s="18"/>
      <c r="CQ708" s="18"/>
      <c r="CR708" s="18"/>
      <c r="CS708" s="18"/>
      <c r="CT708" s="18"/>
      <c r="CU708" s="18"/>
      <c r="CV708" s="18"/>
      <c r="CW708" s="18"/>
      <c r="CX708" s="18"/>
      <c r="CY708" s="18"/>
      <c r="CZ708" s="18"/>
      <c r="DA708" s="18"/>
      <c r="DB708" s="18"/>
      <c r="DC708" s="18"/>
      <c r="DD708" s="18"/>
      <c r="DE708" s="18"/>
      <c r="DF708" s="18"/>
      <c r="DG708" s="18"/>
      <c r="DH708" s="18"/>
      <c r="DI708" s="18"/>
      <c r="DJ708" s="18"/>
      <c r="DK708" s="18"/>
      <c r="DL708" s="18"/>
      <c r="DM708" s="18"/>
      <c r="DN708" s="18"/>
      <c r="DO708" s="18"/>
      <c r="DP708" s="18"/>
      <c r="DQ708" s="18"/>
      <c r="DR708" s="18"/>
      <c r="DS708" s="18"/>
      <c r="DT708" s="18"/>
      <c r="DU708" s="18"/>
      <c r="DV708" s="18"/>
      <c r="DW708" s="18"/>
      <c r="DX708" s="18"/>
      <c r="DY708" s="18"/>
      <c r="DZ708" s="18"/>
      <c r="EA708" s="18"/>
      <c r="EB708" s="18"/>
      <c r="EC708" s="18"/>
      <c r="ED708" s="18"/>
      <c r="EE708" s="18"/>
      <c r="EF708" s="18"/>
      <c r="EG708" s="18"/>
      <c r="EH708" s="18"/>
      <c r="EI708" s="18"/>
      <c r="EJ708" s="18"/>
      <c r="EK708" s="18"/>
      <c r="EL708" s="18"/>
      <c r="EM708" s="18"/>
      <c r="EN708" s="18"/>
      <c r="EO708" s="18"/>
      <c r="EP708" s="18"/>
      <c r="EQ708" s="18"/>
      <c r="ER708" s="18"/>
      <c r="ES708" s="18"/>
      <c r="ET708" s="18"/>
      <c r="EU708" s="18"/>
      <c r="EV708" s="18"/>
      <c r="EW708" s="18"/>
      <c r="EX708" s="18"/>
      <c r="EY708" s="18"/>
      <c r="EZ708" s="18"/>
      <c r="FA708" s="18"/>
      <c r="FB708" s="18"/>
      <c r="FC708" s="18"/>
      <c r="FD708" s="18"/>
      <c r="FE708" s="18"/>
      <c r="FF708" s="18"/>
    </row>
    <row r="709" spans="1:162" s="57" customFormat="1" ht="14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  <c r="BD709" s="18"/>
      <c r="BE709" s="18"/>
      <c r="BF709" s="18"/>
      <c r="BG709" s="18"/>
      <c r="BH709" s="18"/>
      <c r="BI709" s="18"/>
      <c r="BJ709" s="18"/>
      <c r="BK709" s="18"/>
      <c r="BL709" s="18"/>
      <c r="BM709" s="18"/>
      <c r="BN709" s="18"/>
      <c r="BO709" s="18"/>
      <c r="BP709" s="18"/>
      <c r="BQ709" s="18"/>
      <c r="BR709" s="18"/>
      <c r="BS709" s="18"/>
      <c r="BT709" s="18"/>
      <c r="BU709" s="18"/>
      <c r="BV709" s="18"/>
      <c r="BW709" s="18"/>
      <c r="BX709" s="18"/>
      <c r="BY709" s="18"/>
      <c r="BZ709" s="18"/>
      <c r="CA709" s="18"/>
      <c r="CB709" s="18"/>
      <c r="CC709" s="18"/>
      <c r="CD709" s="18"/>
      <c r="CE709" s="18"/>
      <c r="CF709" s="18"/>
      <c r="CG709" s="18"/>
      <c r="CH709" s="18"/>
      <c r="CI709" s="18"/>
      <c r="CJ709" s="18"/>
      <c r="CK709" s="18"/>
      <c r="CL709" s="18"/>
      <c r="CM709" s="18"/>
      <c r="CN709" s="18"/>
      <c r="CO709" s="18"/>
      <c r="CP709" s="18"/>
      <c r="CQ709" s="18"/>
      <c r="CR709" s="18"/>
      <c r="CS709" s="18"/>
      <c r="CT709" s="18"/>
      <c r="CU709" s="18"/>
      <c r="CV709" s="18"/>
      <c r="CW709" s="18"/>
      <c r="CX709" s="18"/>
      <c r="CY709" s="18"/>
      <c r="CZ709" s="18"/>
      <c r="DA709" s="18"/>
      <c r="DB709" s="18"/>
      <c r="DC709" s="18"/>
      <c r="DD709" s="18"/>
      <c r="DE709" s="18"/>
      <c r="DF709" s="18"/>
      <c r="DG709" s="18"/>
      <c r="DH709" s="18"/>
      <c r="DI709" s="18"/>
      <c r="DJ709" s="18"/>
      <c r="DK709" s="18"/>
      <c r="DL709" s="18"/>
      <c r="DM709" s="18"/>
      <c r="DN709" s="18"/>
      <c r="DO709" s="18"/>
      <c r="DP709" s="18"/>
      <c r="DQ709" s="18"/>
      <c r="DR709" s="18"/>
      <c r="DS709" s="18"/>
      <c r="DT709" s="18"/>
      <c r="DU709" s="18"/>
      <c r="DV709" s="18"/>
      <c r="DW709" s="18"/>
      <c r="DX709" s="18"/>
      <c r="DY709" s="18"/>
      <c r="DZ709" s="18"/>
      <c r="EA709" s="18"/>
      <c r="EB709" s="18"/>
      <c r="EC709" s="18"/>
      <c r="ED709" s="18"/>
      <c r="EE709" s="18"/>
      <c r="EF709" s="18"/>
      <c r="EG709" s="18"/>
      <c r="EH709" s="18"/>
      <c r="EI709" s="18"/>
      <c r="EJ709" s="18"/>
      <c r="EK709" s="18"/>
      <c r="EL709" s="18"/>
      <c r="EM709" s="18"/>
      <c r="EN709" s="18"/>
      <c r="EO709" s="18"/>
      <c r="EP709" s="18"/>
      <c r="EQ709" s="18"/>
      <c r="ER709" s="18"/>
      <c r="ES709" s="18"/>
      <c r="ET709" s="18"/>
      <c r="EU709" s="18"/>
      <c r="EV709" s="18"/>
      <c r="EW709" s="18"/>
      <c r="EX709" s="18"/>
      <c r="EY709" s="18"/>
      <c r="EZ709" s="18"/>
      <c r="FA709" s="18"/>
      <c r="FB709" s="18"/>
      <c r="FC709" s="18"/>
      <c r="FD709" s="18"/>
      <c r="FE709" s="18"/>
      <c r="FF709" s="18"/>
    </row>
    <row r="710" spans="1:162" s="57" customFormat="1" ht="14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  <c r="BF710" s="18"/>
      <c r="BG710" s="18"/>
      <c r="BH710" s="18"/>
      <c r="BI710" s="18"/>
      <c r="BJ710" s="18"/>
      <c r="BK710" s="18"/>
      <c r="BL710" s="18"/>
      <c r="BM710" s="18"/>
      <c r="BN710" s="18"/>
      <c r="BO710" s="18"/>
      <c r="BP710" s="18"/>
      <c r="BQ710" s="18"/>
      <c r="BR710" s="18"/>
      <c r="BS710" s="18"/>
      <c r="BT710" s="18"/>
      <c r="BU710" s="18"/>
      <c r="BV710" s="18"/>
      <c r="BW710" s="18"/>
      <c r="BX710" s="18"/>
      <c r="BY710" s="18"/>
      <c r="BZ710" s="18"/>
      <c r="CA710" s="18"/>
      <c r="CB710" s="18"/>
      <c r="CC710" s="18"/>
      <c r="CD710" s="18"/>
      <c r="CE710" s="18"/>
      <c r="CF710" s="18"/>
      <c r="CG710" s="18"/>
      <c r="CH710" s="18"/>
      <c r="CI710" s="18"/>
      <c r="CJ710" s="18"/>
      <c r="CK710" s="18"/>
      <c r="CL710" s="18"/>
      <c r="CM710" s="18"/>
      <c r="CN710" s="18"/>
      <c r="CO710" s="18"/>
      <c r="CP710" s="18"/>
      <c r="CQ710" s="18"/>
      <c r="CR710" s="18"/>
      <c r="CS710" s="18"/>
      <c r="CT710" s="18"/>
      <c r="CU710" s="18"/>
      <c r="CV710" s="18"/>
      <c r="CW710" s="18"/>
      <c r="CX710" s="18"/>
      <c r="CY710" s="18"/>
      <c r="CZ710" s="18"/>
      <c r="DA710" s="18"/>
      <c r="DB710" s="18"/>
      <c r="DC710" s="18"/>
      <c r="DD710" s="18"/>
      <c r="DE710" s="18"/>
      <c r="DF710" s="18"/>
      <c r="DG710" s="18"/>
      <c r="DH710" s="18"/>
      <c r="DI710" s="18"/>
      <c r="DJ710" s="18"/>
      <c r="DK710" s="18"/>
      <c r="DL710" s="18"/>
      <c r="DM710" s="18"/>
      <c r="DN710" s="18"/>
      <c r="DO710" s="18"/>
      <c r="DP710" s="18"/>
      <c r="DQ710" s="18"/>
      <c r="DR710" s="18"/>
      <c r="DS710" s="18"/>
      <c r="DT710" s="18"/>
      <c r="DU710" s="18"/>
      <c r="DV710" s="18"/>
      <c r="DW710" s="18"/>
      <c r="DX710" s="18"/>
      <c r="DY710" s="18"/>
      <c r="DZ710" s="18"/>
      <c r="EA710" s="18"/>
      <c r="EB710" s="18"/>
      <c r="EC710" s="18"/>
      <c r="ED710" s="18"/>
      <c r="EE710" s="18"/>
      <c r="EF710" s="18"/>
      <c r="EG710" s="18"/>
      <c r="EH710" s="18"/>
      <c r="EI710" s="18"/>
      <c r="EJ710" s="18"/>
      <c r="EK710" s="18"/>
      <c r="EL710" s="18"/>
      <c r="EM710" s="18"/>
      <c r="EN710" s="18"/>
      <c r="EO710" s="18"/>
      <c r="EP710" s="18"/>
      <c r="EQ710" s="18"/>
      <c r="ER710" s="18"/>
      <c r="ES710" s="18"/>
      <c r="ET710" s="18"/>
      <c r="EU710" s="18"/>
      <c r="EV710" s="18"/>
      <c r="EW710" s="18"/>
      <c r="EX710" s="18"/>
      <c r="EY710" s="18"/>
      <c r="EZ710" s="18"/>
      <c r="FA710" s="18"/>
      <c r="FB710" s="18"/>
      <c r="FC710" s="18"/>
      <c r="FD710" s="18"/>
      <c r="FE710" s="18"/>
      <c r="FF710" s="18"/>
    </row>
    <row r="711" spans="1:162" s="57" customFormat="1" ht="14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  <c r="BD711" s="18"/>
      <c r="BE711" s="18"/>
      <c r="BF711" s="18"/>
      <c r="BG711" s="18"/>
      <c r="BH711" s="18"/>
      <c r="BI711" s="18"/>
      <c r="BJ711" s="18"/>
      <c r="BK711" s="18"/>
      <c r="BL711" s="18"/>
      <c r="BM711" s="18"/>
      <c r="BN711" s="18"/>
      <c r="BO711" s="18"/>
      <c r="BP711" s="18"/>
      <c r="BQ711" s="18"/>
      <c r="BR711" s="18"/>
      <c r="BS711" s="18"/>
      <c r="BT711" s="18"/>
      <c r="BU711" s="18"/>
      <c r="BV711" s="18"/>
      <c r="BW711" s="18"/>
      <c r="BX711" s="18"/>
      <c r="BY711" s="18"/>
      <c r="BZ711" s="18"/>
      <c r="CA711" s="18"/>
      <c r="CB711" s="18"/>
      <c r="CC711" s="18"/>
      <c r="CD711" s="18"/>
      <c r="CE711" s="18"/>
      <c r="CF711" s="18"/>
      <c r="CG711" s="18"/>
      <c r="CH711" s="18"/>
      <c r="CI711" s="18"/>
      <c r="CJ711" s="18"/>
      <c r="CK711" s="18"/>
      <c r="CL711" s="18"/>
      <c r="CM711" s="18"/>
      <c r="CN711" s="18"/>
      <c r="CO711" s="18"/>
      <c r="CP711" s="18"/>
      <c r="CQ711" s="18"/>
      <c r="CR711" s="18"/>
      <c r="CS711" s="18"/>
      <c r="CT711" s="18"/>
      <c r="CU711" s="18"/>
      <c r="CV711" s="18"/>
      <c r="CW711" s="18"/>
      <c r="CX711" s="18"/>
      <c r="CY711" s="18"/>
      <c r="CZ711" s="18"/>
      <c r="DA711" s="18"/>
      <c r="DB711" s="18"/>
      <c r="DC711" s="18"/>
      <c r="DD711" s="18"/>
      <c r="DE711" s="18"/>
      <c r="DF711" s="18"/>
      <c r="DG711" s="18"/>
      <c r="DH711" s="18"/>
      <c r="DI711" s="18"/>
      <c r="DJ711" s="18"/>
      <c r="DK711" s="18"/>
      <c r="DL711" s="18"/>
      <c r="DM711" s="18"/>
      <c r="DN711" s="18"/>
      <c r="DO711" s="18"/>
      <c r="DP711" s="18"/>
      <c r="DQ711" s="18"/>
      <c r="DR711" s="18"/>
      <c r="DS711" s="18"/>
      <c r="DT711" s="18"/>
      <c r="DU711" s="18"/>
      <c r="DV711" s="18"/>
      <c r="DW711" s="18"/>
      <c r="DX711" s="18"/>
      <c r="DY711" s="18"/>
      <c r="DZ711" s="18"/>
      <c r="EA711" s="18"/>
      <c r="EB711" s="18"/>
      <c r="EC711" s="18"/>
      <c r="ED711" s="18"/>
      <c r="EE711" s="18"/>
      <c r="EF711" s="18"/>
      <c r="EG711" s="18"/>
      <c r="EH711" s="18"/>
      <c r="EI711" s="18"/>
      <c r="EJ711" s="18"/>
      <c r="EK711" s="18"/>
      <c r="EL711" s="18"/>
      <c r="EM711" s="18"/>
      <c r="EN711" s="18"/>
      <c r="EO711" s="18"/>
      <c r="EP711" s="18"/>
      <c r="EQ711" s="18"/>
      <c r="ER711" s="18"/>
      <c r="ES711" s="18"/>
      <c r="ET711" s="18"/>
      <c r="EU711" s="18"/>
      <c r="EV711" s="18"/>
      <c r="EW711" s="18"/>
      <c r="EX711" s="18"/>
      <c r="EY711" s="18"/>
      <c r="EZ711" s="18"/>
      <c r="FA711" s="18"/>
      <c r="FB711" s="18"/>
      <c r="FC711" s="18"/>
      <c r="FD711" s="18"/>
      <c r="FE711" s="18"/>
      <c r="FF711" s="18"/>
    </row>
    <row r="712" spans="1:162" s="57" customFormat="1" ht="14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  <c r="BC712" s="18"/>
      <c r="BD712" s="18"/>
      <c r="BE712" s="18"/>
      <c r="BF712" s="18"/>
      <c r="BG712" s="18"/>
      <c r="BH712" s="18"/>
      <c r="BI712" s="18"/>
      <c r="BJ712" s="18"/>
      <c r="BK712" s="18"/>
      <c r="BL712" s="18"/>
      <c r="BM712" s="18"/>
      <c r="BN712" s="18"/>
      <c r="BO712" s="18"/>
      <c r="BP712" s="18"/>
      <c r="BQ712" s="18"/>
      <c r="BR712" s="18"/>
      <c r="BS712" s="18"/>
      <c r="BT712" s="18"/>
      <c r="BU712" s="18"/>
      <c r="BV712" s="18"/>
      <c r="BW712" s="18"/>
      <c r="BX712" s="18"/>
      <c r="BY712" s="18"/>
      <c r="BZ712" s="18"/>
      <c r="CA712" s="18"/>
      <c r="CB712" s="18"/>
      <c r="CC712" s="18"/>
      <c r="CD712" s="18"/>
      <c r="CE712" s="18"/>
      <c r="CF712" s="18"/>
      <c r="CG712" s="18"/>
      <c r="CH712" s="18"/>
      <c r="CI712" s="18"/>
      <c r="CJ712" s="18"/>
      <c r="CK712" s="18"/>
      <c r="CL712" s="18"/>
      <c r="CM712" s="18"/>
      <c r="CN712" s="18"/>
      <c r="CO712" s="18"/>
      <c r="CP712" s="18"/>
      <c r="CQ712" s="18"/>
      <c r="CR712" s="18"/>
      <c r="CS712" s="18"/>
      <c r="CT712" s="18"/>
      <c r="CU712" s="18"/>
      <c r="CV712" s="18"/>
      <c r="CW712" s="18"/>
      <c r="CX712" s="18"/>
      <c r="CY712" s="18"/>
      <c r="CZ712" s="18"/>
      <c r="DA712" s="18"/>
      <c r="DB712" s="18"/>
      <c r="DC712" s="18"/>
      <c r="DD712" s="18"/>
      <c r="DE712" s="18"/>
      <c r="DF712" s="18"/>
      <c r="DG712" s="18"/>
      <c r="DH712" s="18"/>
      <c r="DI712" s="18"/>
      <c r="DJ712" s="18"/>
      <c r="DK712" s="18"/>
      <c r="DL712" s="18"/>
      <c r="DM712" s="18"/>
      <c r="DN712" s="18"/>
      <c r="DO712" s="18"/>
      <c r="DP712" s="18"/>
      <c r="DQ712" s="18"/>
      <c r="DR712" s="18"/>
      <c r="DS712" s="18"/>
      <c r="DT712" s="18"/>
      <c r="DU712" s="18"/>
      <c r="DV712" s="18"/>
      <c r="DW712" s="18"/>
      <c r="DX712" s="18"/>
      <c r="DY712" s="18"/>
      <c r="DZ712" s="18"/>
      <c r="EA712" s="18"/>
      <c r="EB712" s="18"/>
      <c r="EC712" s="18"/>
      <c r="ED712" s="18"/>
      <c r="EE712" s="18"/>
      <c r="EF712" s="18"/>
      <c r="EG712" s="18"/>
      <c r="EH712" s="18"/>
      <c r="EI712" s="18"/>
      <c r="EJ712" s="18"/>
      <c r="EK712" s="18"/>
      <c r="EL712" s="18"/>
      <c r="EM712" s="18"/>
      <c r="EN712" s="18"/>
      <c r="EO712" s="18"/>
      <c r="EP712" s="18"/>
      <c r="EQ712" s="18"/>
      <c r="ER712" s="18"/>
      <c r="ES712" s="18"/>
      <c r="ET712" s="18"/>
      <c r="EU712" s="18"/>
      <c r="EV712" s="18"/>
      <c r="EW712" s="18"/>
      <c r="EX712" s="18"/>
      <c r="EY712" s="18"/>
      <c r="EZ712" s="18"/>
      <c r="FA712" s="18"/>
      <c r="FB712" s="18"/>
      <c r="FC712" s="18"/>
      <c r="FD712" s="18"/>
      <c r="FE712" s="18"/>
      <c r="FF712" s="18"/>
    </row>
    <row r="713" spans="1:162" s="57" customFormat="1" ht="14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  <c r="BF713" s="18"/>
      <c r="BG713" s="18"/>
      <c r="BH713" s="18"/>
      <c r="BI713" s="18"/>
      <c r="BJ713" s="18"/>
      <c r="BK713" s="18"/>
      <c r="BL713" s="18"/>
      <c r="BM713" s="18"/>
      <c r="BN713" s="18"/>
      <c r="BO713" s="18"/>
      <c r="BP713" s="18"/>
      <c r="BQ713" s="18"/>
      <c r="BR713" s="18"/>
      <c r="BS713" s="18"/>
      <c r="BT713" s="18"/>
      <c r="BU713" s="18"/>
      <c r="BV713" s="18"/>
      <c r="BW713" s="18"/>
      <c r="BX713" s="18"/>
      <c r="BY713" s="18"/>
      <c r="BZ713" s="18"/>
      <c r="CA713" s="18"/>
      <c r="CB713" s="18"/>
      <c r="CC713" s="18"/>
      <c r="CD713" s="18"/>
      <c r="CE713" s="18"/>
      <c r="CF713" s="18"/>
      <c r="CG713" s="18"/>
      <c r="CH713" s="18"/>
      <c r="CI713" s="18"/>
      <c r="CJ713" s="18"/>
      <c r="CK713" s="18"/>
      <c r="CL713" s="18"/>
      <c r="CM713" s="18"/>
      <c r="CN713" s="18"/>
      <c r="CO713" s="18"/>
      <c r="CP713" s="18"/>
      <c r="CQ713" s="18"/>
      <c r="CR713" s="18"/>
      <c r="CS713" s="18"/>
      <c r="CT713" s="18"/>
      <c r="CU713" s="18"/>
      <c r="CV713" s="18"/>
      <c r="CW713" s="18"/>
      <c r="CX713" s="18"/>
      <c r="CY713" s="18"/>
      <c r="CZ713" s="18"/>
      <c r="DA713" s="18"/>
      <c r="DB713" s="18"/>
      <c r="DC713" s="18"/>
      <c r="DD713" s="18"/>
      <c r="DE713" s="18"/>
      <c r="DF713" s="18"/>
      <c r="DG713" s="18"/>
      <c r="DH713" s="18"/>
      <c r="DI713" s="18"/>
      <c r="DJ713" s="18"/>
      <c r="DK713" s="18"/>
      <c r="DL713" s="18"/>
      <c r="DM713" s="18"/>
      <c r="DN713" s="18"/>
      <c r="DO713" s="18"/>
      <c r="DP713" s="18"/>
      <c r="DQ713" s="18"/>
      <c r="DR713" s="18"/>
      <c r="DS713" s="18"/>
      <c r="DT713" s="18"/>
      <c r="DU713" s="18"/>
      <c r="DV713" s="18"/>
      <c r="DW713" s="18"/>
      <c r="DX713" s="18"/>
      <c r="DY713" s="18"/>
      <c r="DZ713" s="18"/>
      <c r="EA713" s="18"/>
      <c r="EB713" s="18"/>
      <c r="EC713" s="18"/>
      <c r="ED713" s="18"/>
      <c r="EE713" s="18"/>
      <c r="EF713" s="18"/>
      <c r="EG713" s="18"/>
      <c r="EH713" s="18"/>
      <c r="EI713" s="18"/>
      <c r="EJ713" s="18"/>
      <c r="EK713" s="18"/>
      <c r="EL713" s="18"/>
      <c r="EM713" s="18"/>
      <c r="EN713" s="18"/>
      <c r="EO713" s="18"/>
      <c r="EP713" s="18"/>
      <c r="EQ713" s="18"/>
      <c r="ER713" s="18"/>
      <c r="ES713" s="18"/>
      <c r="ET713" s="18"/>
      <c r="EU713" s="18"/>
      <c r="EV713" s="18"/>
      <c r="EW713" s="18"/>
      <c r="EX713" s="18"/>
      <c r="EY713" s="18"/>
      <c r="EZ713" s="18"/>
      <c r="FA713" s="18"/>
      <c r="FB713" s="18"/>
      <c r="FC713" s="18"/>
      <c r="FD713" s="18"/>
      <c r="FE713" s="18"/>
      <c r="FF713" s="18"/>
    </row>
    <row r="714" spans="1:162" s="57" customFormat="1" ht="14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  <c r="BD714" s="18"/>
      <c r="BE714" s="18"/>
      <c r="BF714" s="18"/>
      <c r="BG714" s="18"/>
      <c r="BH714" s="18"/>
      <c r="BI714" s="18"/>
      <c r="BJ714" s="18"/>
      <c r="BK714" s="18"/>
      <c r="BL714" s="18"/>
      <c r="BM714" s="18"/>
      <c r="BN714" s="18"/>
      <c r="BO714" s="18"/>
      <c r="BP714" s="18"/>
      <c r="BQ714" s="18"/>
      <c r="BR714" s="18"/>
      <c r="BS714" s="18"/>
      <c r="BT714" s="18"/>
      <c r="BU714" s="18"/>
      <c r="BV714" s="18"/>
      <c r="BW714" s="18"/>
      <c r="BX714" s="18"/>
      <c r="BY714" s="18"/>
      <c r="BZ714" s="18"/>
      <c r="CA714" s="18"/>
      <c r="CB714" s="18"/>
      <c r="CC714" s="18"/>
      <c r="CD714" s="18"/>
      <c r="CE714" s="18"/>
      <c r="CF714" s="18"/>
      <c r="CG714" s="18"/>
      <c r="CH714" s="18"/>
      <c r="CI714" s="18"/>
      <c r="CJ714" s="18"/>
      <c r="CK714" s="18"/>
      <c r="CL714" s="18"/>
      <c r="CM714" s="18"/>
      <c r="CN714" s="18"/>
      <c r="CO714" s="18"/>
      <c r="CP714" s="18"/>
      <c r="CQ714" s="18"/>
      <c r="CR714" s="18"/>
      <c r="CS714" s="18"/>
      <c r="CT714" s="18"/>
      <c r="CU714" s="18"/>
      <c r="CV714" s="18"/>
      <c r="CW714" s="18"/>
      <c r="CX714" s="18"/>
      <c r="CY714" s="18"/>
      <c r="CZ714" s="18"/>
      <c r="DA714" s="18"/>
      <c r="DB714" s="18"/>
      <c r="DC714" s="18"/>
      <c r="DD714" s="18"/>
      <c r="DE714" s="18"/>
      <c r="DF714" s="18"/>
      <c r="DG714" s="18"/>
      <c r="DH714" s="18"/>
      <c r="DI714" s="18"/>
      <c r="DJ714" s="18"/>
      <c r="DK714" s="18"/>
      <c r="DL714" s="18"/>
      <c r="DM714" s="18"/>
      <c r="DN714" s="18"/>
      <c r="DO714" s="18"/>
      <c r="DP714" s="18"/>
      <c r="DQ714" s="18"/>
      <c r="DR714" s="18"/>
      <c r="DS714" s="18"/>
      <c r="DT714" s="18"/>
      <c r="DU714" s="18"/>
      <c r="DV714" s="18"/>
      <c r="DW714" s="18"/>
      <c r="DX714" s="18"/>
      <c r="DY714" s="18"/>
      <c r="DZ714" s="18"/>
      <c r="EA714" s="18"/>
      <c r="EB714" s="18"/>
      <c r="EC714" s="18"/>
      <c r="ED714" s="18"/>
      <c r="EE714" s="18"/>
      <c r="EF714" s="18"/>
      <c r="EG714" s="18"/>
      <c r="EH714" s="18"/>
      <c r="EI714" s="18"/>
      <c r="EJ714" s="18"/>
      <c r="EK714" s="18"/>
      <c r="EL714" s="18"/>
      <c r="EM714" s="18"/>
      <c r="EN714" s="18"/>
      <c r="EO714" s="18"/>
      <c r="EP714" s="18"/>
      <c r="EQ714" s="18"/>
      <c r="ER714" s="18"/>
      <c r="ES714" s="18"/>
      <c r="ET714" s="18"/>
      <c r="EU714" s="18"/>
      <c r="EV714" s="18"/>
      <c r="EW714" s="18"/>
      <c r="EX714" s="18"/>
      <c r="EY714" s="18"/>
      <c r="EZ714" s="18"/>
      <c r="FA714" s="18"/>
      <c r="FB714" s="18"/>
      <c r="FC714" s="18"/>
      <c r="FD714" s="18"/>
      <c r="FE714" s="18"/>
      <c r="FF714" s="18"/>
    </row>
    <row r="715" spans="1:162" s="57" customFormat="1" ht="14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  <c r="BG715" s="18"/>
      <c r="BH715" s="18"/>
      <c r="BI715" s="18"/>
      <c r="BJ715" s="18"/>
      <c r="BK715" s="18"/>
      <c r="BL715" s="18"/>
      <c r="BM715" s="18"/>
      <c r="BN715" s="18"/>
      <c r="BO715" s="18"/>
      <c r="BP715" s="18"/>
      <c r="BQ715" s="18"/>
      <c r="BR715" s="18"/>
      <c r="BS715" s="18"/>
      <c r="BT715" s="18"/>
      <c r="BU715" s="18"/>
      <c r="BV715" s="18"/>
      <c r="BW715" s="18"/>
      <c r="BX715" s="18"/>
      <c r="BY715" s="18"/>
      <c r="BZ715" s="18"/>
      <c r="CA715" s="18"/>
      <c r="CB715" s="18"/>
      <c r="CC715" s="18"/>
      <c r="CD715" s="18"/>
      <c r="CE715" s="18"/>
      <c r="CF715" s="18"/>
      <c r="CG715" s="18"/>
      <c r="CH715" s="18"/>
      <c r="CI715" s="18"/>
      <c r="CJ715" s="18"/>
      <c r="CK715" s="18"/>
      <c r="CL715" s="18"/>
      <c r="CM715" s="18"/>
      <c r="CN715" s="18"/>
      <c r="CO715" s="18"/>
      <c r="CP715" s="18"/>
      <c r="CQ715" s="18"/>
      <c r="CR715" s="18"/>
      <c r="CS715" s="18"/>
      <c r="CT715" s="18"/>
      <c r="CU715" s="18"/>
      <c r="CV715" s="18"/>
      <c r="CW715" s="18"/>
      <c r="CX715" s="18"/>
      <c r="CY715" s="18"/>
      <c r="CZ715" s="18"/>
      <c r="DA715" s="18"/>
      <c r="DB715" s="18"/>
      <c r="DC715" s="18"/>
      <c r="DD715" s="18"/>
      <c r="DE715" s="18"/>
      <c r="DF715" s="18"/>
      <c r="DG715" s="18"/>
      <c r="DH715" s="18"/>
      <c r="DI715" s="18"/>
      <c r="DJ715" s="18"/>
      <c r="DK715" s="18"/>
      <c r="DL715" s="18"/>
      <c r="DM715" s="18"/>
      <c r="DN715" s="18"/>
      <c r="DO715" s="18"/>
      <c r="DP715" s="18"/>
      <c r="DQ715" s="18"/>
      <c r="DR715" s="18"/>
      <c r="DS715" s="18"/>
      <c r="DT715" s="18"/>
      <c r="DU715" s="18"/>
      <c r="DV715" s="18"/>
      <c r="DW715" s="18"/>
      <c r="DX715" s="18"/>
      <c r="DY715" s="18"/>
      <c r="DZ715" s="18"/>
      <c r="EA715" s="18"/>
      <c r="EB715" s="18"/>
      <c r="EC715" s="18"/>
      <c r="ED715" s="18"/>
      <c r="EE715" s="18"/>
      <c r="EF715" s="18"/>
      <c r="EG715" s="18"/>
      <c r="EH715" s="18"/>
      <c r="EI715" s="18"/>
      <c r="EJ715" s="18"/>
      <c r="EK715" s="18"/>
      <c r="EL715" s="18"/>
      <c r="EM715" s="18"/>
      <c r="EN715" s="18"/>
      <c r="EO715" s="18"/>
      <c r="EP715" s="18"/>
      <c r="EQ715" s="18"/>
      <c r="ER715" s="18"/>
      <c r="ES715" s="18"/>
      <c r="ET715" s="18"/>
      <c r="EU715" s="18"/>
      <c r="EV715" s="18"/>
      <c r="EW715" s="18"/>
      <c r="EX715" s="18"/>
      <c r="EY715" s="18"/>
      <c r="EZ715" s="18"/>
      <c r="FA715" s="18"/>
      <c r="FB715" s="18"/>
      <c r="FC715" s="18"/>
      <c r="FD715" s="18"/>
      <c r="FE715" s="18"/>
      <c r="FF715" s="18"/>
    </row>
    <row r="716" spans="1:162" s="57" customFormat="1" ht="14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  <c r="BD716" s="18"/>
      <c r="BE716" s="18"/>
      <c r="BF716" s="18"/>
      <c r="BG716" s="18"/>
      <c r="BH716" s="18"/>
      <c r="BI716" s="18"/>
      <c r="BJ716" s="18"/>
      <c r="BK716" s="18"/>
      <c r="BL716" s="18"/>
      <c r="BM716" s="18"/>
      <c r="BN716" s="18"/>
      <c r="BO716" s="18"/>
      <c r="BP716" s="18"/>
      <c r="BQ716" s="18"/>
      <c r="BR716" s="18"/>
      <c r="BS716" s="18"/>
      <c r="BT716" s="18"/>
      <c r="BU716" s="18"/>
      <c r="BV716" s="18"/>
      <c r="BW716" s="18"/>
      <c r="BX716" s="18"/>
      <c r="BY716" s="18"/>
      <c r="BZ716" s="18"/>
      <c r="CA716" s="18"/>
      <c r="CB716" s="18"/>
      <c r="CC716" s="18"/>
      <c r="CD716" s="18"/>
      <c r="CE716" s="18"/>
      <c r="CF716" s="18"/>
      <c r="CG716" s="18"/>
      <c r="CH716" s="18"/>
      <c r="CI716" s="18"/>
      <c r="CJ716" s="18"/>
      <c r="CK716" s="18"/>
      <c r="CL716" s="18"/>
      <c r="CM716" s="18"/>
      <c r="CN716" s="18"/>
      <c r="CO716" s="18"/>
      <c r="CP716" s="18"/>
      <c r="CQ716" s="18"/>
      <c r="CR716" s="18"/>
      <c r="CS716" s="18"/>
      <c r="CT716" s="18"/>
      <c r="CU716" s="18"/>
      <c r="CV716" s="18"/>
      <c r="CW716" s="18"/>
      <c r="CX716" s="18"/>
      <c r="CY716" s="18"/>
      <c r="CZ716" s="18"/>
      <c r="DA716" s="18"/>
      <c r="DB716" s="18"/>
      <c r="DC716" s="18"/>
      <c r="DD716" s="18"/>
      <c r="DE716" s="18"/>
      <c r="DF716" s="18"/>
      <c r="DG716" s="18"/>
      <c r="DH716" s="18"/>
      <c r="DI716" s="18"/>
      <c r="DJ716" s="18"/>
      <c r="DK716" s="18"/>
      <c r="DL716" s="18"/>
      <c r="DM716" s="18"/>
      <c r="DN716" s="18"/>
      <c r="DO716" s="18"/>
      <c r="DP716" s="18"/>
      <c r="DQ716" s="18"/>
      <c r="DR716" s="18"/>
      <c r="DS716" s="18"/>
      <c r="DT716" s="18"/>
      <c r="DU716" s="18"/>
      <c r="DV716" s="18"/>
      <c r="DW716" s="18"/>
      <c r="DX716" s="18"/>
      <c r="DY716" s="18"/>
      <c r="DZ716" s="18"/>
      <c r="EA716" s="18"/>
      <c r="EB716" s="18"/>
      <c r="EC716" s="18"/>
      <c r="ED716" s="18"/>
      <c r="EE716" s="18"/>
      <c r="EF716" s="18"/>
      <c r="EG716" s="18"/>
      <c r="EH716" s="18"/>
      <c r="EI716" s="18"/>
      <c r="EJ716" s="18"/>
      <c r="EK716" s="18"/>
      <c r="EL716" s="18"/>
      <c r="EM716" s="18"/>
      <c r="EN716" s="18"/>
      <c r="EO716" s="18"/>
      <c r="EP716" s="18"/>
      <c r="EQ716" s="18"/>
      <c r="ER716" s="18"/>
      <c r="ES716" s="18"/>
      <c r="ET716" s="18"/>
      <c r="EU716" s="18"/>
      <c r="EV716" s="18"/>
      <c r="EW716" s="18"/>
      <c r="EX716" s="18"/>
      <c r="EY716" s="18"/>
      <c r="EZ716" s="18"/>
      <c r="FA716" s="18"/>
      <c r="FB716" s="18"/>
      <c r="FC716" s="18"/>
      <c r="FD716" s="18"/>
      <c r="FE716" s="18"/>
      <c r="FF716" s="18"/>
    </row>
    <row r="717" spans="1:162" s="57" customFormat="1" ht="14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  <c r="BF717" s="18"/>
      <c r="BG717" s="18"/>
      <c r="BH717" s="18"/>
      <c r="BI717" s="18"/>
      <c r="BJ717" s="18"/>
      <c r="BK717" s="18"/>
      <c r="BL717" s="18"/>
      <c r="BM717" s="18"/>
      <c r="BN717" s="18"/>
      <c r="BO717" s="18"/>
      <c r="BP717" s="18"/>
      <c r="BQ717" s="18"/>
      <c r="BR717" s="18"/>
      <c r="BS717" s="18"/>
      <c r="BT717" s="18"/>
      <c r="BU717" s="18"/>
      <c r="BV717" s="18"/>
      <c r="BW717" s="18"/>
      <c r="BX717" s="18"/>
      <c r="BY717" s="18"/>
      <c r="BZ717" s="18"/>
      <c r="CA717" s="18"/>
      <c r="CB717" s="18"/>
      <c r="CC717" s="18"/>
      <c r="CD717" s="18"/>
      <c r="CE717" s="18"/>
      <c r="CF717" s="18"/>
      <c r="CG717" s="18"/>
      <c r="CH717" s="18"/>
      <c r="CI717" s="18"/>
      <c r="CJ717" s="18"/>
      <c r="CK717" s="18"/>
      <c r="CL717" s="18"/>
      <c r="CM717" s="18"/>
      <c r="CN717" s="18"/>
      <c r="CO717" s="18"/>
      <c r="CP717" s="18"/>
      <c r="CQ717" s="18"/>
      <c r="CR717" s="18"/>
      <c r="CS717" s="18"/>
      <c r="CT717" s="18"/>
      <c r="CU717" s="18"/>
      <c r="CV717" s="18"/>
      <c r="CW717" s="18"/>
      <c r="CX717" s="18"/>
      <c r="CY717" s="18"/>
      <c r="CZ717" s="18"/>
      <c r="DA717" s="18"/>
      <c r="DB717" s="18"/>
      <c r="DC717" s="18"/>
      <c r="DD717" s="18"/>
      <c r="DE717" s="18"/>
      <c r="DF717" s="18"/>
      <c r="DG717" s="18"/>
      <c r="DH717" s="18"/>
      <c r="DI717" s="18"/>
      <c r="DJ717" s="18"/>
      <c r="DK717" s="18"/>
      <c r="DL717" s="18"/>
      <c r="DM717" s="18"/>
      <c r="DN717" s="18"/>
      <c r="DO717" s="18"/>
      <c r="DP717" s="18"/>
      <c r="DQ717" s="18"/>
      <c r="DR717" s="18"/>
      <c r="DS717" s="18"/>
      <c r="DT717" s="18"/>
      <c r="DU717" s="18"/>
      <c r="DV717" s="18"/>
      <c r="DW717" s="18"/>
      <c r="DX717" s="18"/>
      <c r="DY717" s="18"/>
      <c r="DZ717" s="18"/>
      <c r="EA717" s="18"/>
      <c r="EB717" s="18"/>
      <c r="EC717" s="18"/>
      <c r="ED717" s="18"/>
      <c r="EE717" s="18"/>
      <c r="EF717" s="18"/>
      <c r="EG717" s="18"/>
      <c r="EH717" s="18"/>
      <c r="EI717" s="18"/>
      <c r="EJ717" s="18"/>
      <c r="EK717" s="18"/>
      <c r="EL717" s="18"/>
      <c r="EM717" s="18"/>
      <c r="EN717" s="18"/>
      <c r="EO717" s="18"/>
      <c r="EP717" s="18"/>
      <c r="EQ717" s="18"/>
      <c r="ER717" s="18"/>
      <c r="ES717" s="18"/>
      <c r="ET717" s="18"/>
      <c r="EU717" s="18"/>
      <c r="EV717" s="18"/>
      <c r="EW717" s="18"/>
      <c r="EX717" s="18"/>
      <c r="EY717" s="18"/>
      <c r="EZ717" s="18"/>
      <c r="FA717" s="18"/>
      <c r="FB717" s="18"/>
      <c r="FC717" s="18"/>
      <c r="FD717" s="18"/>
      <c r="FE717" s="18"/>
      <c r="FF717" s="18"/>
    </row>
    <row r="718" spans="1:162" s="57" customFormat="1" ht="14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  <c r="BD718" s="18"/>
      <c r="BE718" s="18"/>
      <c r="BF718" s="18"/>
      <c r="BG718" s="18"/>
      <c r="BH718" s="18"/>
      <c r="BI718" s="18"/>
      <c r="BJ718" s="18"/>
      <c r="BK718" s="18"/>
      <c r="BL718" s="18"/>
      <c r="BM718" s="18"/>
      <c r="BN718" s="18"/>
      <c r="BO718" s="18"/>
      <c r="BP718" s="18"/>
      <c r="BQ718" s="18"/>
      <c r="BR718" s="18"/>
      <c r="BS718" s="18"/>
      <c r="BT718" s="18"/>
      <c r="BU718" s="18"/>
      <c r="BV718" s="18"/>
      <c r="BW718" s="18"/>
      <c r="BX718" s="18"/>
      <c r="BY718" s="18"/>
      <c r="BZ718" s="18"/>
      <c r="CA718" s="18"/>
      <c r="CB718" s="18"/>
      <c r="CC718" s="18"/>
      <c r="CD718" s="18"/>
      <c r="CE718" s="18"/>
      <c r="CF718" s="18"/>
      <c r="CG718" s="18"/>
      <c r="CH718" s="18"/>
      <c r="CI718" s="18"/>
      <c r="CJ718" s="18"/>
      <c r="CK718" s="18"/>
      <c r="CL718" s="18"/>
      <c r="CM718" s="18"/>
      <c r="CN718" s="18"/>
      <c r="CO718" s="18"/>
      <c r="CP718" s="18"/>
      <c r="CQ718" s="18"/>
      <c r="CR718" s="18"/>
      <c r="CS718" s="18"/>
      <c r="CT718" s="18"/>
      <c r="CU718" s="18"/>
      <c r="CV718" s="18"/>
      <c r="CW718" s="18"/>
      <c r="CX718" s="18"/>
      <c r="CY718" s="18"/>
      <c r="CZ718" s="18"/>
      <c r="DA718" s="18"/>
      <c r="DB718" s="18"/>
      <c r="DC718" s="18"/>
      <c r="DD718" s="18"/>
      <c r="DE718" s="18"/>
      <c r="DF718" s="18"/>
      <c r="DG718" s="18"/>
      <c r="DH718" s="18"/>
      <c r="DI718" s="18"/>
      <c r="DJ718" s="18"/>
      <c r="DK718" s="18"/>
      <c r="DL718" s="18"/>
      <c r="DM718" s="18"/>
      <c r="DN718" s="18"/>
      <c r="DO718" s="18"/>
      <c r="DP718" s="18"/>
      <c r="DQ718" s="18"/>
      <c r="DR718" s="18"/>
      <c r="DS718" s="18"/>
      <c r="DT718" s="18"/>
      <c r="DU718" s="18"/>
      <c r="DV718" s="18"/>
      <c r="DW718" s="18"/>
      <c r="DX718" s="18"/>
      <c r="DY718" s="18"/>
      <c r="DZ718" s="18"/>
      <c r="EA718" s="18"/>
      <c r="EB718" s="18"/>
      <c r="EC718" s="18"/>
      <c r="ED718" s="18"/>
      <c r="EE718" s="18"/>
      <c r="EF718" s="18"/>
      <c r="EG718" s="18"/>
      <c r="EH718" s="18"/>
      <c r="EI718" s="18"/>
      <c r="EJ718" s="18"/>
      <c r="EK718" s="18"/>
      <c r="EL718" s="18"/>
      <c r="EM718" s="18"/>
      <c r="EN718" s="18"/>
      <c r="EO718" s="18"/>
      <c r="EP718" s="18"/>
      <c r="EQ718" s="18"/>
      <c r="ER718" s="18"/>
      <c r="ES718" s="18"/>
      <c r="ET718" s="18"/>
      <c r="EU718" s="18"/>
      <c r="EV718" s="18"/>
      <c r="EW718" s="18"/>
      <c r="EX718" s="18"/>
      <c r="EY718" s="18"/>
      <c r="EZ718" s="18"/>
      <c r="FA718" s="18"/>
      <c r="FB718" s="18"/>
      <c r="FC718" s="18"/>
      <c r="FD718" s="18"/>
      <c r="FE718" s="18"/>
      <c r="FF718" s="18"/>
    </row>
    <row r="719" spans="1:3" ht="14.25">
      <c r="A719" s="18"/>
      <c r="C719" s="18"/>
    </row>
    <row r="720" ht="14.25">
      <c r="C720" s="60"/>
    </row>
    <row r="721" ht="14.25">
      <c r="C721" s="60"/>
    </row>
    <row r="722" ht="14.25">
      <c r="C722" s="60"/>
    </row>
    <row r="723" ht="14.25">
      <c r="C723" s="60"/>
    </row>
    <row r="724" ht="14.25">
      <c r="C724" s="60"/>
    </row>
    <row r="725" ht="14.25">
      <c r="C725" s="60"/>
    </row>
    <row r="726" ht="14.25">
      <c r="C726" s="60"/>
    </row>
    <row r="727" ht="14.25">
      <c r="C727" s="60"/>
    </row>
    <row r="728" ht="14.25">
      <c r="C728" s="60"/>
    </row>
    <row r="729" ht="14.25">
      <c r="C729" s="60"/>
    </row>
    <row r="730" ht="14.25">
      <c r="C730" s="60"/>
    </row>
  </sheetData>
  <sheetProtection/>
  <mergeCells count="2">
    <mergeCell ref="I675:IV676"/>
    <mergeCell ref="I106:IV107"/>
  </mergeCells>
  <printOptions gridLines="1"/>
  <pageMargins left="0.46" right="0.77" top="0.9" bottom="0.84" header="0.36" footer="0.5"/>
  <pageSetup fitToHeight="0" fitToWidth="1" horizontalDpi="600" verticalDpi="600" orientation="landscape" scale="68" r:id="rId1"/>
  <headerFooter alignWithMargins="0">
    <oddHeader>&amp;C&amp;14Amended Table of Equalized Valuations 2019
(As Amended by Tax Court Appeals)&amp;RPage &amp;P of &amp;N</oddHeader>
    <oddFooter>&amp;C*EXCLUSIVE OF CLASS II RAILROAD PROPERTY
**REVISED TOTALS AS AMENDED BY TAX COURT OF NEW JERSEY</oddFooter>
  </headerFooter>
  <rowBreaks count="23" manualBreakCount="23">
    <brk id="30" max="255" man="1"/>
    <brk id="64" max="255" man="1"/>
    <brk id="105" max="255" man="1"/>
    <brk id="150" max="255" man="1"/>
    <brk id="192" max="255" man="1"/>
    <brk id="213" max="255" man="1"/>
    <brk id="232" max="255" man="1"/>
    <brk id="259" max="255" man="1"/>
    <brk id="288" max="255" man="1"/>
    <brk id="305" max="255" man="1"/>
    <brk id="336" max="255" man="1"/>
    <brk id="353" max="255" man="1"/>
    <brk id="383" max="255" man="1"/>
    <brk id="414" max="255" man="1"/>
    <brk id="441" max="255" man="1"/>
    <brk id="485" max="255" man="1"/>
    <brk id="523" max="255" man="1"/>
    <brk id="544" max="255" man="1"/>
    <brk id="564" max="255" man="1"/>
    <brk id="590" max="255" man="1"/>
    <brk id="619" max="255" man="1"/>
    <brk id="645" max="255" man="1"/>
    <brk id="672" max="255" man="1"/>
  </rowBreaks>
  <ignoredErrors>
    <ignoredError sqref="H216" evalError="1"/>
    <ignoredError sqref="C1 D1:H1" numberStoredAsText="1"/>
    <ignoredError sqref="D697 D675:D6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taxation</dc:creator>
  <cp:keywords>amended, table, equalized, valuations</cp:keywords>
  <dc:description/>
  <cp:lastModifiedBy>Michael Buffett</cp:lastModifiedBy>
  <cp:lastPrinted>2020-01-23T19:15:47Z</cp:lastPrinted>
  <dcterms:created xsi:type="dcterms:W3CDTF">2002-10-30T15:47:17Z</dcterms:created>
  <dcterms:modified xsi:type="dcterms:W3CDTF">2020-01-23T19:16:50Z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DXV2RQSVUS77-2932-6843</vt:lpwstr>
  </property>
  <property fmtid="{D5CDD505-2E9C-101B-9397-08002B2CF9AE}" pid="3" name="_dlc_DocIdItemGuid">
    <vt:lpwstr>4dddaabe-b667-4164-9499-c77852be0b82</vt:lpwstr>
  </property>
  <property fmtid="{D5CDD505-2E9C-101B-9397-08002B2CF9AE}" pid="4" name="_dlc_DocIdUrl">
    <vt:lpwstr>http://treassp/taxation/propadmin/_layouts/DocIdRedir.aspx?ID=DXV2RQSVUS77-2932-6843, DXV2RQSVUS77-2932-6843</vt:lpwstr>
  </property>
  <property fmtid="{D5CDD505-2E9C-101B-9397-08002B2CF9AE}" pid="5" name="ContentTypeId">
    <vt:lpwstr>0x01010072268DB6BD8E4A478F24E1B2D7AC697A</vt:lpwstr>
  </property>
</Properties>
</file>