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Ratables'!$A$1:$CO$18</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<sst xmlns="http://schemas.openxmlformats.org/spreadsheetml/2006/main" count="182" uniqueCount="154">
  <si>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</si>
  <si>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</si>
  <si>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</si>
  <si>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</si>
  <si>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</si>
  <si>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</si>
  <si>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</si>
  <si>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</si>
  <si>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</si>
  <si>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</si>
  <si>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</si>
  <si>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</si>
  <si>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</si>
  <si>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</si>
  <si>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</si>
  <si>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</si>
  <si>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</si>
  <si>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</si>
  <si>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</si>
  <si>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</si>
  <si>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</si>
  <si>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</si>
  <si>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</si>
  <si>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</si>
  <si>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</si>
  <si>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</si>
  <si>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</si>
  <si>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</si>
  <si>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</si>
  <si>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</si>
  <si>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</si>
  <si>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</si>
  <si>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</si>
  <si>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</si>
  <si>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</si>
  <si>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</si>
  <si>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</si>
  <si>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</si>
  <si>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</si>
  <si>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</si>
  <si>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</si>
  <si>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</si>
  <si>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</si>
  <si>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</si>
  <si>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</si>
  <si>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</si>
  <si>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</si>
  <si>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</si>
  <si>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</si>
  <si>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</si>
  <si>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</si>
  <si>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</si>
  <si>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</si>
  <si>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</si>
  <si>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</si>
  <si>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</si>
  <si>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</si>
  <si>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</si>
  <si>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</si>
  <si>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</si>
  <si>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</si>
  <si>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</si>
  <si>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</si>
  <si>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</si>
  <si>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</si>
  <si>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</si>
  <si>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</si>
  <si>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</si>
  <si>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</si>
  <si>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</si>
  <si>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</si>
  <si>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</si>
  <si>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</si>
  <si>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</si>
  <si>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</si>
  <si>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</si>
  <si>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</si>
  <si>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</si>
  <si>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</si>
  <si>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</si>
  <si>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</si>
  <si>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</si>
  <si>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</si>
  <si>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</si>
  <si>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</si>
  <si>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</si>
  <si>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</si>
  <si>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</si>
  <si>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</si>
  <si>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</si>
  <si>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</si>
  <si>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</si>
  <si>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</si>
  <si>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</si>
  <si>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</si>
  <si>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</si>
  <si>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</si>
  <si>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</si>
  <si>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</si>
  <si>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</si>
  <si>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</si>
  <si>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</si>
  <si>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</si>
  <si>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</si>
  <si>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</si>
  <si>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</si>
  <si>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</si>
  <si>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</si>
  <si>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</si>
  <si>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</si>
  <si>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</si>
  <si>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</si>
  <si>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</si>
  <si>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</si>
  <si>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</si>
  <si>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</si>
  <si>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</si>
  <si>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</si>
  <si>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1101</t>
  </si>
  <si>
    <t>East Windsor Twp</t>
  </si>
  <si>
    <t>1102</t>
  </si>
  <si>
    <t>Ewing Twp</t>
  </si>
  <si>
    <t>1103</t>
  </si>
  <si>
    <t>Hamilton Twp</t>
  </si>
  <si>
    <t>1104</t>
  </si>
  <si>
    <t>Hightstown Boro</t>
  </si>
  <si>
    <t>1105</t>
  </si>
  <si>
    <t>Hopewell Boro</t>
  </si>
  <si>
    <t>1106</t>
  </si>
  <si>
    <t>Hopewell Twp</t>
  </si>
  <si>
    <t>1107</t>
  </si>
  <si>
    <t>Lawrence Twp</t>
  </si>
  <si>
    <t>1108</t>
  </si>
  <si>
    <t>Pennington Boro</t>
  </si>
  <si>
    <t>1111</t>
  </si>
  <si>
    <t>Trenton City</t>
  </si>
  <si>
    <t>1112</t>
  </si>
  <si>
    <t>1113</t>
  </si>
  <si>
    <t>West Windsor Twp</t>
  </si>
  <si>
    <t>(i) DISTRICT SCHOOL PURPOSES</t>
  </si>
  <si>
    <t>Robbinsville Twp</t>
  </si>
  <si>
    <t>1114</t>
  </si>
  <si>
    <t xml:space="preserve">Princeton </t>
  </si>
  <si>
    <t>Garbage District #1</t>
  </si>
  <si>
    <t>Fire District #1</t>
  </si>
  <si>
    <t>Fire District #2</t>
  </si>
  <si>
    <t>Fire District #3</t>
  </si>
  <si>
    <t>Fire District #4</t>
  </si>
  <si>
    <t>Fire District #5</t>
  </si>
  <si>
    <t>Fire District #6</t>
  </si>
  <si>
    <t>Fire District #7</t>
  </si>
  <si>
    <t>Fire District #8</t>
  </si>
  <si>
    <t>Fire District #9</t>
  </si>
  <si>
    <t>2014-2015</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</si>
</sst>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00_);_(* \(#,##0.000\);_(* &quot;-&quot;???_);_(@_)"/>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8">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43" fontId="0" fillId="0" borderId="10" xfId="42" applyFont="1" applyFill="1" applyBorder="1" applyAlignment="1">
      <alignment/>
    </xf>
    <xf numFmtId="175" fontId="0" fillId="33" borderId="0" xfId="0" applyNumberFormat="1" applyFont="1" applyFill="1" applyAlignment="1">
      <alignment horizontal="right"/>
    </xf>
    <xf numFmtId="3" fontId="0" fillId="0" borderId="0" xfId="0" applyNumberFormat="1" applyFont="1" applyFill="1" applyBorder="1" applyAlignment="1">
      <alignment horizontal="left" vertical="center"/>
    </xf>
    <xf numFmtId="0" fontId="0" fillId="34" borderId="11" xfId="0" applyFill="1" applyBorder="1" applyAlignment="1">
      <alignment horizontal="center" vertical="center" wrapText="1"/>
    </xf>
    <xf numFmtId="3" fontId="0" fillId="34" borderId="11" xfId="42" applyNumberFormat="1" applyFont="1" applyFill="1" applyBorder="1" applyAlignment="1">
      <alignment horizontal="right" vertical="center"/>
    </xf>
    <xf numFmtId="4" fontId="0" fillId="34" borderId="11" xfId="42" applyNumberFormat="1" applyFont="1" applyFill="1" applyBorder="1" applyAlignment="1">
      <alignment horizontal="right" vertical="center"/>
    </xf>
    <xf numFmtId="43" fontId="0" fillId="34" borderId="11" xfId="42" applyFont="1" applyFill="1" applyBorder="1" applyAlignment="1">
      <alignment horizontal="right" vertical="center"/>
    </xf>
    <xf numFmtId="4" fontId="0" fillId="35" borderId="11"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1" xfId="0" applyFill="1" applyBorder="1" applyAlignment="1">
      <alignment/>
    </xf>
    <xf numFmtId="3" fontId="0" fillId="0" borderId="11" xfId="0" applyNumberFormat="1" applyFont="1" applyFill="1" applyBorder="1" applyAlignment="1">
      <alignment horizontal="right"/>
    </xf>
    <xf numFmtId="3" fontId="0" fillId="33" borderId="12"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0" fontId="0" fillId="34" borderId="11"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2" fontId="0" fillId="34" borderId="11" xfId="42" applyNumberFormat="1" applyFont="1" applyFill="1" applyBorder="1" applyAlignment="1">
      <alignment horizontal="right" vertical="center"/>
    </xf>
    <xf numFmtId="0" fontId="1" fillId="0" borderId="11" xfId="0" applyFont="1" applyFill="1" applyBorder="1" applyAlignment="1">
      <alignment horizontal="center" vertical="center"/>
    </xf>
    <xf numFmtId="0" fontId="1" fillId="34" borderId="11" xfId="0" applyFont="1" applyFill="1" applyBorder="1" applyAlignment="1">
      <alignment horizontal="center" vertical="center" wrapText="1"/>
    </xf>
    <xf numFmtId="0" fontId="0" fillId="34" borderId="11" xfId="0" applyFill="1" applyBorder="1" applyAlignment="1">
      <alignment horizontal="center" vertical="center" wrapText="1"/>
    </xf>
    <xf numFmtId="0" fontId="4" fillId="34" borderId="11" xfId="0" applyNumberFormat="1" applyFont="1" applyFill="1" applyBorder="1" applyAlignment="1">
      <alignment horizontal="center" vertical="center" wrapText="1"/>
    </xf>
    <xf numFmtId="0" fontId="0" fillId="34" borderId="11" xfId="0" applyFill="1" applyBorder="1" applyAlignment="1">
      <alignment horizontal="center"/>
    </xf>
    <xf numFmtId="0" fontId="0" fillId="34" borderId="16" xfId="0" applyFill="1" applyBorder="1" applyAlignment="1">
      <alignment horizontal="center"/>
    </xf>
    <xf numFmtId="0" fontId="0" fillId="34" borderId="15" xfId="0" applyFill="1" applyBorder="1" applyAlignment="1">
      <alignment horizontal="center"/>
    </xf>
    <xf numFmtId="0" fontId="0" fillId="34" borderId="17"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49" fontId="0" fillId="34" borderId="11"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0" fontId="0" fillId="0" borderId="11" xfId="0" applyBorder="1" applyAlignment="1">
      <alignment/>
    </xf>
    <xf numFmtId="0" fontId="0" fillId="34" borderId="11" xfId="0" applyFont="1" applyFill="1" applyBorder="1" applyAlignment="1">
      <alignment horizontal="center"/>
    </xf>
    <xf numFmtId="0" fontId="1" fillId="34" borderId="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18" xfId="0" applyFont="1" applyFill="1" applyBorder="1" applyAlignment="1">
      <alignment horizontal="center" vertical="center"/>
    </xf>
    <xf numFmtId="0" fontId="1" fillId="34" borderId="11"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1" xfId="0" applyFont="1" applyFill="1" applyBorder="1" applyAlignment="1">
      <alignment horizontal="center" vertical="center"/>
    </xf>
    <xf numFmtId="0" fontId="0" fillId="34" borderId="14" xfId="0" applyFill="1" applyBorder="1" applyAlignment="1">
      <alignment horizontal="center"/>
    </xf>
    <xf numFmtId="0" fontId="0" fillId="34" borderId="19" xfId="0" applyFill="1" applyBorder="1" applyAlignment="1">
      <alignment horizontal="center"/>
    </xf>
    <xf numFmtId="0" fontId="0" fillId="34" borderId="10" xfId="0" applyFill="1" applyBorder="1" applyAlignment="1">
      <alignment horizontal="center"/>
    </xf>
    <xf numFmtId="193" fontId="0" fillId="33" borderId="0" xfId="0" applyNumberFormat="1" applyFill="1" applyBorder="1" applyAlignment="1">
      <alignment horizontal="center" vertical="center" wrapText="1"/>
    </xf>
    <xf numFmtId="193"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xf>
    <xf numFmtId="0" fontId="1" fillId="0" borderId="11" xfId="0" applyFont="1" applyFill="1" applyBorder="1" applyAlignment="1">
      <alignment/>
    </xf>
    <xf numFmtId="189" fontId="0" fillId="0" borderId="11" xfId="42" applyNumberFormat="1" applyFont="1" applyFill="1" applyBorder="1" applyAlignment="1">
      <alignment/>
    </xf>
    <xf numFmtId="3" fontId="0" fillId="0" borderId="11" xfId="0" applyNumberFormat="1" applyFont="1" applyFill="1" applyBorder="1" applyAlignment="1">
      <alignment horizontal="right" vertical="center"/>
    </xf>
    <xf numFmtId="3" fontId="0" fillId="0" borderId="11" xfId="0" applyNumberFormat="1" applyFill="1" applyBorder="1" applyAlignment="1">
      <alignment/>
    </xf>
    <xf numFmtId="193" fontId="0" fillId="0" borderId="11" xfId="0" applyNumberFormat="1" applyFont="1" applyFill="1" applyBorder="1" applyAlignment="1">
      <alignment horizontal="center" vertical="center"/>
    </xf>
    <xf numFmtId="2" fontId="0" fillId="0" borderId="11" xfId="0" applyNumberFormat="1" applyFont="1" applyFill="1" applyBorder="1" applyAlignment="1">
      <alignment horizontal="right"/>
    </xf>
    <xf numFmtId="0" fontId="0" fillId="0" borderId="11" xfId="0" applyFont="1" applyFill="1" applyBorder="1" applyAlignment="1">
      <alignment horizontal="right" vertical="center"/>
    </xf>
    <xf numFmtId="189" fontId="0" fillId="0" borderId="11" xfId="42" applyNumberFormat="1" applyFont="1" applyFill="1" applyBorder="1" applyAlignment="1">
      <alignment/>
    </xf>
    <xf numFmtId="189" fontId="0" fillId="0" borderId="11" xfId="42" applyNumberFormat="1" applyFont="1" applyFill="1" applyBorder="1" applyAlignment="1">
      <alignment horizontal="right" vertical="center" wrapText="1"/>
    </xf>
    <xf numFmtId="43" fontId="0" fillId="0" borderId="11" xfId="42" applyFont="1" applyFill="1" applyBorder="1" applyAlignment="1">
      <alignment horizontal="right" vertical="center"/>
    </xf>
    <xf numFmtId="4" fontId="0" fillId="0" borderId="11" xfId="0" applyNumberFormat="1" applyFill="1" applyBorder="1" applyAlignment="1">
      <alignment/>
    </xf>
    <xf numFmtId="2" fontId="0" fillId="0" borderId="11" xfId="0" applyNumberFormat="1" applyFill="1" applyBorder="1" applyAlignment="1">
      <alignment horizontal="center" vertical="center" wrapText="1"/>
    </xf>
    <xf numFmtId="4" fontId="0" fillId="0" borderId="11" xfId="0" applyNumberFormat="1" applyFont="1" applyFill="1" applyBorder="1" applyAlignment="1">
      <alignment horizontal="right" vertical="center"/>
    </xf>
    <xf numFmtId="39" fontId="0" fillId="0" borderId="11" xfId="42" applyNumberFormat="1" applyFont="1" applyFill="1" applyBorder="1" applyAlignment="1">
      <alignment horizontal="right" vertical="center"/>
    </xf>
    <xf numFmtId="39" fontId="0" fillId="0" borderId="11" xfId="42" applyNumberFormat="1" applyFont="1" applyFill="1" applyBorder="1" applyAlignment="1">
      <alignment horizontal="right" vertical="center"/>
    </xf>
    <xf numFmtId="4" fontId="0" fillId="0" borderId="11" xfId="0" applyNumberFormat="1" applyFont="1" applyFill="1" applyBorder="1" applyAlignment="1" quotePrefix="1">
      <alignment horizontal="right" vertical="center"/>
    </xf>
    <xf numFmtId="189" fontId="0" fillId="0" borderId="11" xfId="42" applyNumberFormat="1" applyFont="1" applyFill="1" applyBorder="1" applyAlignment="1">
      <alignment horizontal="center" vertical="center" wrapText="1"/>
    </xf>
    <xf numFmtId="3" fontId="0" fillId="0" borderId="11" xfId="42" applyNumberFormat="1" applyFont="1" applyFill="1" applyBorder="1" applyAlignment="1">
      <alignment horizontal="right" vertical="center"/>
    </xf>
    <xf numFmtId="43" fontId="0" fillId="0" borderId="11" xfId="42" applyNumberFormat="1" applyFont="1" applyFill="1" applyBorder="1" applyAlignment="1">
      <alignment horizontal="center" vertical="center" wrapText="1"/>
    </xf>
    <xf numFmtId="43" fontId="0" fillId="0" borderId="11" xfId="0" applyNumberFormat="1" applyFont="1" applyFill="1" applyBorder="1" applyAlignment="1">
      <alignment horizontal="right" vertical="center"/>
    </xf>
    <xf numFmtId="39" fontId="0" fillId="0" borderId="11" xfId="42" applyNumberFormat="1" applyFont="1" applyFill="1" applyBorder="1" applyAlignment="1">
      <alignment horizontal="right" vertical="center" wrapText="1"/>
    </xf>
    <xf numFmtId="2" fontId="0" fillId="0" borderId="11" xfId="42" applyNumberFormat="1" applyFont="1" applyFill="1" applyBorder="1" applyAlignment="1">
      <alignment horizontal="right" vertical="center" wrapText="1"/>
    </xf>
    <xf numFmtId="4" fontId="0" fillId="0" borderId="11" xfId="42" applyNumberFormat="1" applyFont="1" applyFill="1" applyBorder="1" applyAlignment="1">
      <alignment horizontal="righ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193" fontId="0" fillId="0" borderId="11" xfId="0" applyNumberFormat="1" applyFill="1" applyBorder="1" applyAlignment="1">
      <alignment horizontal="center" vertical="center" wrapText="1"/>
    </xf>
    <xf numFmtId="2" fontId="0" fillId="0" borderId="11" xfId="0" applyNumberFormat="1" applyFont="1" applyFill="1" applyBorder="1" applyAlignment="1">
      <alignment horizontal="center" vertical="center"/>
    </xf>
    <xf numFmtId="0" fontId="0" fillId="0" borderId="22"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1" fillId="0" borderId="11" xfId="0" applyFont="1" applyFill="1" applyBorder="1" applyAlignment="1">
      <alignment horizontal="center" vertical="center" wrapText="1"/>
    </xf>
    <xf numFmtId="189" fontId="1" fillId="0" borderId="11" xfId="42" applyNumberFormat="1" applyFont="1" applyFill="1" applyBorder="1" applyAlignment="1">
      <alignment horizontal="center" vertical="center"/>
    </xf>
    <xf numFmtId="193" fontId="0" fillId="0" borderId="0" xfId="0" applyNumberFormat="1" applyFill="1" applyBorder="1" applyAlignment="1">
      <alignment horizontal="center" vertical="center" wrapText="1"/>
    </xf>
    <xf numFmtId="189" fontId="0" fillId="0" borderId="11" xfId="42" applyNumberFormat="1" applyFont="1" applyFill="1" applyBorder="1" applyAlignment="1">
      <alignment horizontal="right" vertical="center" indent="1"/>
    </xf>
    <xf numFmtId="43" fontId="0" fillId="0" borderId="11" xfId="42"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22"/>
  <sheetViews>
    <sheetView tabSelected="1" zoomScaleSheetLayoutView="75" workbookViewId="0" topLeftCell="A1">
      <selection activeCell="A1" sqref="A1"/>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62">
        <v>1</v>
      </c>
      <c r="D1" s="62"/>
      <c r="E1" s="50">
        <v>2</v>
      </c>
      <c r="F1" s="51">
        <v>3</v>
      </c>
      <c r="G1" s="52">
        <v>4</v>
      </c>
      <c r="H1" s="50">
        <v>5</v>
      </c>
      <c r="I1" s="50">
        <v>6</v>
      </c>
      <c r="J1" s="50">
        <v>7</v>
      </c>
      <c r="K1" s="50">
        <v>8</v>
      </c>
      <c r="L1" s="62">
        <v>9</v>
      </c>
      <c r="M1" s="62"/>
      <c r="N1" s="62">
        <v>10</v>
      </c>
      <c r="O1" s="62"/>
      <c r="P1" s="50">
        <v>11</v>
      </c>
      <c r="Q1" s="62" t="s">
        <v>48</v>
      </c>
      <c r="R1" s="62"/>
      <c r="S1" s="62"/>
      <c r="T1" s="62"/>
      <c r="U1" s="62"/>
      <c r="V1" s="62"/>
      <c r="W1" s="62"/>
      <c r="X1" s="62"/>
      <c r="Y1" s="62" t="s">
        <v>60</v>
      </c>
      <c r="Z1" s="62"/>
      <c r="AA1" s="62"/>
      <c r="AB1" s="62" t="s">
        <v>64</v>
      </c>
      <c r="AC1" s="62"/>
      <c r="AD1" s="62"/>
      <c r="AE1" s="62" t="s">
        <v>64</v>
      </c>
      <c r="AF1" s="62"/>
      <c r="AG1" s="62"/>
      <c r="AH1" s="50" t="s">
        <v>73</v>
      </c>
      <c r="AI1" s="62" t="s">
        <v>74</v>
      </c>
      <c r="AJ1" s="62"/>
      <c r="AK1" s="62"/>
      <c r="AL1" s="62"/>
      <c r="AM1" s="62"/>
      <c r="AN1" s="62"/>
      <c r="AO1" s="62"/>
      <c r="AP1" s="62" t="s">
        <v>83</v>
      </c>
      <c r="AQ1" s="62"/>
      <c r="AR1" s="62"/>
      <c r="AS1" s="62"/>
      <c r="AT1" s="62" t="s">
        <v>89</v>
      </c>
      <c r="AU1" s="62"/>
      <c r="AV1" s="62" t="s">
        <v>93</v>
      </c>
      <c r="AW1" s="62"/>
      <c r="AX1" s="62"/>
      <c r="AY1" s="62"/>
      <c r="AZ1" s="62"/>
      <c r="BA1" s="62"/>
      <c r="BB1" s="62"/>
      <c r="BC1" s="62"/>
      <c r="BD1" s="62" t="s">
        <v>102</v>
      </c>
      <c r="BE1" s="62"/>
      <c r="BF1" s="62"/>
      <c r="BG1" s="62"/>
      <c r="BH1" s="62"/>
      <c r="BI1" s="62"/>
      <c r="BJ1" s="62"/>
      <c r="BK1" s="62"/>
      <c r="BL1" s="62"/>
      <c r="BM1" s="62" t="s">
        <v>111</v>
      </c>
      <c r="BN1" s="62"/>
      <c r="BO1" s="62"/>
      <c r="BQ1" s="60" t="s">
        <v>5</v>
      </c>
      <c r="BR1" s="61" t="s">
        <v>18</v>
      </c>
      <c r="BS1" s="62" t="s">
        <v>112</v>
      </c>
      <c r="BT1" s="62"/>
      <c r="BU1" s="62"/>
      <c r="BV1" s="62"/>
      <c r="BW1" s="62"/>
      <c r="BX1" s="62"/>
      <c r="BY1" s="62"/>
      <c r="BZ1" s="62"/>
      <c r="CA1" s="62"/>
      <c r="CB1" s="62"/>
      <c r="CC1" s="62"/>
      <c r="CD1" s="62"/>
      <c r="CE1" s="62"/>
      <c r="CG1" s="88" t="s">
        <v>113</v>
      </c>
      <c r="CH1" s="89"/>
      <c r="CI1" s="90"/>
      <c r="CK1" s="54"/>
      <c r="CL1" s="81" t="s">
        <v>114</v>
      </c>
      <c r="CM1" s="81"/>
      <c r="CN1" s="81"/>
      <c r="CO1" s="81"/>
    </row>
    <row r="2" spans="2:93" ht="22.5" customHeight="1">
      <c r="B2" s="2"/>
      <c r="C2" s="63" t="s">
        <v>46</v>
      </c>
      <c r="D2" s="64"/>
      <c r="E2" s="65" t="s">
        <v>35</v>
      </c>
      <c r="F2" s="65" t="s">
        <v>36</v>
      </c>
      <c r="G2" s="65" t="s">
        <v>37</v>
      </c>
      <c r="H2" s="65" t="s">
        <v>38</v>
      </c>
      <c r="I2" s="65" t="s">
        <v>39</v>
      </c>
      <c r="J2" s="65" t="s">
        <v>40</v>
      </c>
      <c r="K2" s="65" t="s">
        <v>41</v>
      </c>
      <c r="L2" s="62" t="s">
        <v>45</v>
      </c>
      <c r="M2" s="62"/>
      <c r="N2" s="62" t="s">
        <v>44</v>
      </c>
      <c r="O2" s="62"/>
      <c r="P2" s="65" t="s">
        <v>47</v>
      </c>
      <c r="Q2" s="50" t="s">
        <v>55</v>
      </c>
      <c r="R2" s="62" t="s">
        <v>56</v>
      </c>
      <c r="S2" s="62"/>
      <c r="T2" s="62"/>
      <c r="U2" s="62"/>
      <c r="V2" s="50" t="s">
        <v>57</v>
      </c>
      <c r="W2" s="50" t="s">
        <v>58</v>
      </c>
      <c r="X2" s="50" t="s">
        <v>59</v>
      </c>
      <c r="Y2" s="60" t="s">
        <v>61</v>
      </c>
      <c r="Z2" s="60" t="s">
        <v>62</v>
      </c>
      <c r="AA2" s="60" t="s">
        <v>63</v>
      </c>
      <c r="AB2" s="62" t="s">
        <v>65</v>
      </c>
      <c r="AC2" s="62"/>
      <c r="AD2" s="62"/>
      <c r="AE2" s="62" t="s">
        <v>65</v>
      </c>
      <c r="AF2" s="62"/>
      <c r="AG2" s="62"/>
      <c r="AH2" s="60" t="s">
        <v>29</v>
      </c>
      <c r="AI2" s="62" t="s">
        <v>75</v>
      </c>
      <c r="AJ2" s="62"/>
      <c r="AK2" s="62"/>
      <c r="AL2" s="62"/>
      <c r="AM2" s="62"/>
      <c r="AN2" s="62"/>
      <c r="AO2" s="62"/>
      <c r="AP2" s="62" t="s">
        <v>84</v>
      </c>
      <c r="AQ2" s="62"/>
      <c r="AR2" s="62"/>
      <c r="AS2" s="62"/>
      <c r="AT2" s="62" t="s">
        <v>90</v>
      </c>
      <c r="AU2" s="62"/>
      <c r="AV2" s="60" t="s">
        <v>94</v>
      </c>
      <c r="AW2" s="60" t="s">
        <v>95</v>
      </c>
      <c r="AX2" s="60" t="s">
        <v>96</v>
      </c>
      <c r="AY2" s="60" t="s">
        <v>97</v>
      </c>
      <c r="AZ2" s="60" t="s">
        <v>98</v>
      </c>
      <c r="BA2" s="73" t="s">
        <v>99</v>
      </c>
      <c r="BB2" s="60" t="s">
        <v>100</v>
      </c>
      <c r="BC2" s="60" t="s">
        <v>101</v>
      </c>
      <c r="BD2" s="60" t="s">
        <v>103</v>
      </c>
      <c r="BE2" s="60" t="s">
        <v>104</v>
      </c>
      <c r="BF2" s="60" t="s">
        <v>105</v>
      </c>
      <c r="BG2" s="60" t="s">
        <v>106</v>
      </c>
      <c r="BH2" s="73" t="s">
        <v>107</v>
      </c>
      <c r="BI2" s="60" t="s">
        <v>108</v>
      </c>
      <c r="BJ2" s="60" t="s">
        <v>109</v>
      </c>
      <c r="BK2" s="60" t="s">
        <v>110</v>
      </c>
      <c r="BL2" s="60" t="s">
        <v>117</v>
      </c>
      <c r="BM2" s="60" t="s">
        <v>115</v>
      </c>
      <c r="BN2" s="60" t="s">
        <v>27</v>
      </c>
      <c r="BO2" s="60" t="s">
        <v>17</v>
      </c>
      <c r="BQ2" s="60"/>
      <c r="BR2" s="61"/>
      <c r="BS2" s="60" t="s">
        <v>6</v>
      </c>
      <c r="BT2" s="60" t="s">
        <v>7</v>
      </c>
      <c r="BU2" s="60" t="s">
        <v>8</v>
      </c>
      <c r="BV2" s="60" t="s">
        <v>9</v>
      </c>
      <c r="BW2" s="60" t="s">
        <v>10</v>
      </c>
      <c r="BX2" s="60" t="s">
        <v>28</v>
      </c>
      <c r="BY2" s="60" t="s">
        <v>11</v>
      </c>
      <c r="BZ2" s="60" t="s">
        <v>12</v>
      </c>
      <c r="CA2" s="60" t="s">
        <v>20</v>
      </c>
      <c r="CB2" s="60" t="s">
        <v>30</v>
      </c>
      <c r="CC2" s="60" t="s">
        <v>13</v>
      </c>
      <c r="CD2" s="60" t="s">
        <v>1</v>
      </c>
      <c r="CE2" s="60" t="s">
        <v>14</v>
      </c>
      <c r="CG2" s="76" t="s">
        <v>22</v>
      </c>
      <c r="CH2" s="77" t="s">
        <v>23</v>
      </c>
      <c r="CI2" s="76" t="s">
        <v>24</v>
      </c>
      <c r="CK2" s="59" t="s">
        <v>25</v>
      </c>
      <c r="CL2" s="82" t="s">
        <v>26</v>
      </c>
      <c r="CM2" s="84" t="s">
        <v>2</v>
      </c>
      <c r="CN2" s="86" t="s">
        <v>3</v>
      </c>
      <c r="CO2" s="84" t="s">
        <v>15</v>
      </c>
    </row>
    <row r="3" spans="1:93" s="4" customFormat="1" ht="17.25" customHeight="1">
      <c r="A3" s="3"/>
      <c r="B3" s="56"/>
      <c r="C3" s="33" t="s">
        <v>33</v>
      </c>
      <c r="D3" s="33" t="s">
        <v>34</v>
      </c>
      <c r="E3" s="66"/>
      <c r="F3" s="66"/>
      <c r="G3" s="66"/>
      <c r="H3" s="66"/>
      <c r="I3" s="66"/>
      <c r="J3" s="66"/>
      <c r="K3" s="66"/>
      <c r="L3" s="49" t="s">
        <v>33</v>
      </c>
      <c r="M3" s="33" t="s">
        <v>34</v>
      </c>
      <c r="N3" s="33" t="s">
        <v>33</v>
      </c>
      <c r="O3" s="33" t="s">
        <v>34</v>
      </c>
      <c r="P3" s="66"/>
      <c r="Q3" s="65" t="s">
        <v>49</v>
      </c>
      <c r="R3" s="70" t="s">
        <v>50</v>
      </c>
      <c r="S3" s="71"/>
      <c r="T3" s="71"/>
      <c r="U3" s="72"/>
      <c r="V3" s="65" t="s">
        <v>4</v>
      </c>
      <c r="W3" s="65" t="s">
        <v>16</v>
      </c>
      <c r="X3" s="60" t="s">
        <v>21</v>
      </c>
      <c r="Y3" s="60"/>
      <c r="Z3" s="60"/>
      <c r="AA3" s="60"/>
      <c r="AB3" s="70" t="s">
        <v>139</v>
      </c>
      <c r="AC3" s="71"/>
      <c r="AD3" s="72"/>
      <c r="AE3" s="70" t="s">
        <v>69</v>
      </c>
      <c r="AF3" s="71"/>
      <c r="AG3" s="72"/>
      <c r="AH3" s="60"/>
      <c r="AI3" s="65" t="s">
        <v>76</v>
      </c>
      <c r="AJ3" s="65" t="s">
        <v>77</v>
      </c>
      <c r="AK3" s="65" t="s">
        <v>78</v>
      </c>
      <c r="AL3" s="65" t="s">
        <v>79</v>
      </c>
      <c r="AM3" s="65" t="s">
        <v>80</v>
      </c>
      <c r="AN3" s="65" t="s">
        <v>81</v>
      </c>
      <c r="AO3" s="65" t="s">
        <v>82</v>
      </c>
      <c r="AP3" s="65" t="s">
        <v>85</v>
      </c>
      <c r="AQ3" s="65" t="s">
        <v>86</v>
      </c>
      <c r="AR3" s="65" t="s">
        <v>87</v>
      </c>
      <c r="AS3" s="65" t="s">
        <v>88</v>
      </c>
      <c r="AT3" s="65" t="s">
        <v>91</v>
      </c>
      <c r="AU3" s="65" t="s">
        <v>92</v>
      </c>
      <c r="AV3" s="60"/>
      <c r="AW3" s="60"/>
      <c r="AX3" s="60"/>
      <c r="AY3" s="60"/>
      <c r="AZ3" s="60"/>
      <c r="BA3" s="74"/>
      <c r="BB3" s="60"/>
      <c r="BC3" s="60"/>
      <c r="BD3" s="60"/>
      <c r="BE3" s="60"/>
      <c r="BF3" s="60"/>
      <c r="BG3" s="60"/>
      <c r="BH3" s="74"/>
      <c r="BI3" s="60"/>
      <c r="BJ3" s="60"/>
      <c r="BK3" s="60"/>
      <c r="BL3" s="60"/>
      <c r="BM3" s="60"/>
      <c r="BN3" s="60"/>
      <c r="BO3" s="60"/>
      <c r="BP3" s="53"/>
      <c r="BQ3" s="60"/>
      <c r="BR3" s="61"/>
      <c r="BS3" s="60"/>
      <c r="BT3" s="60"/>
      <c r="BU3" s="80"/>
      <c r="BV3" s="60"/>
      <c r="BW3" s="60"/>
      <c r="BX3" s="60"/>
      <c r="BY3" s="60"/>
      <c r="BZ3" s="60"/>
      <c r="CA3" s="60"/>
      <c r="CB3" s="60"/>
      <c r="CC3" s="60"/>
      <c r="CD3" s="60"/>
      <c r="CE3" s="60"/>
      <c r="CF3" s="55"/>
      <c r="CG3" s="76"/>
      <c r="CH3" s="78"/>
      <c r="CI3" s="76"/>
      <c r="CK3" s="59"/>
      <c r="CL3" s="82"/>
      <c r="CM3" s="85"/>
      <c r="CN3" s="86"/>
      <c r="CO3" s="85"/>
    </row>
    <row r="4" spans="1:93" s="4" customFormat="1" ht="50.25" customHeight="1">
      <c r="A4" s="3"/>
      <c r="B4" s="65" t="s">
        <v>116</v>
      </c>
      <c r="C4" s="65" t="s">
        <v>0</v>
      </c>
      <c r="D4" s="65" t="s">
        <v>19</v>
      </c>
      <c r="E4" s="66"/>
      <c r="F4" s="66"/>
      <c r="G4" s="66"/>
      <c r="H4" s="66"/>
      <c r="I4" s="66"/>
      <c r="J4" s="66"/>
      <c r="K4" s="66"/>
      <c r="L4" s="65" t="s">
        <v>42</v>
      </c>
      <c r="M4" s="65" t="s">
        <v>43</v>
      </c>
      <c r="N4" s="65" t="s">
        <v>31</v>
      </c>
      <c r="O4" s="65" t="s">
        <v>32</v>
      </c>
      <c r="P4" s="66"/>
      <c r="Q4" s="66"/>
      <c r="R4" s="68" t="s">
        <v>51</v>
      </c>
      <c r="S4" s="69"/>
      <c r="T4" s="68" t="s">
        <v>52</v>
      </c>
      <c r="U4" s="69"/>
      <c r="V4" s="66"/>
      <c r="W4" s="66"/>
      <c r="X4" s="60"/>
      <c r="Y4" s="60"/>
      <c r="Z4" s="60"/>
      <c r="AA4" s="60"/>
      <c r="AB4" s="65" t="s">
        <v>66</v>
      </c>
      <c r="AC4" s="65" t="s">
        <v>67</v>
      </c>
      <c r="AD4" s="65" t="s">
        <v>68</v>
      </c>
      <c r="AE4" s="65" t="s">
        <v>70</v>
      </c>
      <c r="AF4" s="65" t="s">
        <v>71</v>
      </c>
      <c r="AG4" s="65" t="s">
        <v>72</v>
      </c>
      <c r="AH4" s="60"/>
      <c r="AI4" s="66"/>
      <c r="AJ4" s="66"/>
      <c r="AK4" s="66"/>
      <c r="AL4" s="66"/>
      <c r="AM4" s="66"/>
      <c r="AN4" s="66"/>
      <c r="AO4" s="66"/>
      <c r="AP4" s="66"/>
      <c r="AQ4" s="66"/>
      <c r="AR4" s="66"/>
      <c r="AS4" s="66"/>
      <c r="AT4" s="66"/>
      <c r="AU4" s="66"/>
      <c r="AV4" s="60"/>
      <c r="AW4" s="60"/>
      <c r="AX4" s="60"/>
      <c r="AY4" s="60"/>
      <c r="AZ4" s="60"/>
      <c r="BA4" s="74"/>
      <c r="BB4" s="60"/>
      <c r="BC4" s="60"/>
      <c r="BD4" s="60"/>
      <c r="BE4" s="60"/>
      <c r="BF4" s="60"/>
      <c r="BG4" s="60"/>
      <c r="BH4" s="74"/>
      <c r="BI4" s="60"/>
      <c r="BJ4" s="60"/>
      <c r="BK4" s="60"/>
      <c r="BL4" s="60"/>
      <c r="BM4" s="60"/>
      <c r="BN4" s="60"/>
      <c r="BO4" s="60"/>
      <c r="BQ4" s="60"/>
      <c r="BR4" s="61"/>
      <c r="BS4" s="60"/>
      <c r="BT4" s="60"/>
      <c r="BU4" s="80"/>
      <c r="BV4" s="60"/>
      <c r="BW4" s="60"/>
      <c r="BX4" s="60"/>
      <c r="BY4" s="60"/>
      <c r="BZ4" s="60"/>
      <c r="CA4" s="60"/>
      <c r="CB4" s="60"/>
      <c r="CC4" s="60"/>
      <c r="CD4" s="60"/>
      <c r="CE4" s="60"/>
      <c r="CF4" s="38"/>
      <c r="CG4" s="76"/>
      <c r="CH4" s="78"/>
      <c r="CI4" s="76"/>
      <c r="CJ4" s="46"/>
      <c r="CK4" s="59"/>
      <c r="CL4" s="82"/>
      <c r="CM4" s="85"/>
      <c r="CN4" s="86"/>
      <c r="CO4" s="85"/>
    </row>
    <row r="5" spans="1:93" s="4" customFormat="1" ht="36.75" customHeight="1">
      <c r="A5" s="3"/>
      <c r="B5" s="67"/>
      <c r="C5" s="67"/>
      <c r="D5" s="67"/>
      <c r="E5" s="67"/>
      <c r="F5" s="67"/>
      <c r="G5" s="67"/>
      <c r="H5" s="67"/>
      <c r="I5" s="67"/>
      <c r="J5" s="67"/>
      <c r="K5" s="67"/>
      <c r="L5" s="67"/>
      <c r="M5" s="67"/>
      <c r="N5" s="67"/>
      <c r="O5" s="67"/>
      <c r="P5" s="67"/>
      <c r="Q5" s="67"/>
      <c r="R5" s="48" t="s">
        <v>54</v>
      </c>
      <c r="S5" s="48" t="s">
        <v>53</v>
      </c>
      <c r="T5" s="48" t="s">
        <v>54</v>
      </c>
      <c r="U5" s="48" t="s">
        <v>53</v>
      </c>
      <c r="V5" s="67"/>
      <c r="W5" s="67"/>
      <c r="X5" s="60"/>
      <c r="Y5" s="60"/>
      <c r="Z5" s="60"/>
      <c r="AA5" s="60"/>
      <c r="AB5" s="67"/>
      <c r="AC5" s="67"/>
      <c r="AD5" s="67"/>
      <c r="AE5" s="67"/>
      <c r="AF5" s="67"/>
      <c r="AG5" s="67"/>
      <c r="AH5" s="60"/>
      <c r="AI5" s="67"/>
      <c r="AJ5" s="67"/>
      <c r="AK5" s="67"/>
      <c r="AL5" s="67"/>
      <c r="AM5" s="67"/>
      <c r="AN5" s="67"/>
      <c r="AO5" s="67"/>
      <c r="AP5" s="67"/>
      <c r="AQ5" s="67"/>
      <c r="AR5" s="67"/>
      <c r="AS5" s="67"/>
      <c r="AT5" s="67"/>
      <c r="AU5" s="67"/>
      <c r="AV5" s="60"/>
      <c r="AW5" s="60"/>
      <c r="AX5" s="60"/>
      <c r="AY5" s="60"/>
      <c r="AZ5" s="60"/>
      <c r="BA5" s="75"/>
      <c r="BB5" s="60"/>
      <c r="BC5" s="60"/>
      <c r="BD5" s="60"/>
      <c r="BE5" s="60"/>
      <c r="BF5" s="60"/>
      <c r="BG5" s="60"/>
      <c r="BH5" s="75"/>
      <c r="BI5" s="60"/>
      <c r="BJ5" s="60"/>
      <c r="BK5" s="60"/>
      <c r="BL5" s="60"/>
      <c r="BM5" s="60"/>
      <c r="BN5" s="60"/>
      <c r="BO5" s="60"/>
      <c r="BQ5" s="60"/>
      <c r="BR5" s="61"/>
      <c r="BS5" s="60"/>
      <c r="BT5" s="60"/>
      <c r="BU5" s="80"/>
      <c r="BV5" s="60"/>
      <c r="BW5" s="60"/>
      <c r="BX5" s="60"/>
      <c r="BY5" s="60"/>
      <c r="BZ5" s="60"/>
      <c r="CA5" s="60"/>
      <c r="CB5" s="60"/>
      <c r="CC5" s="60"/>
      <c r="CD5" s="60"/>
      <c r="CE5" s="60"/>
      <c r="CF5" s="38"/>
      <c r="CG5" s="76"/>
      <c r="CH5" s="79"/>
      <c r="CI5" s="76"/>
      <c r="CJ5" s="46"/>
      <c r="CK5" s="59"/>
      <c r="CL5" s="83"/>
      <c r="CM5" s="85"/>
      <c r="CN5" s="87"/>
      <c r="CO5" s="85"/>
    </row>
    <row r="6" spans="1:94" s="38" customFormat="1" ht="17.25" customHeight="1">
      <c r="A6" s="93" t="s">
        <v>118</v>
      </c>
      <c r="B6" s="94" t="s">
        <v>119</v>
      </c>
      <c r="C6" s="95">
        <v>1239721020</v>
      </c>
      <c r="D6" s="95">
        <v>1509145427</v>
      </c>
      <c r="E6" s="96">
        <v>2748866447</v>
      </c>
      <c r="F6" s="40">
        <v>0</v>
      </c>
      <c r="G6" s="40">
        <v>2748866447</v>
      </c>
      <c r="H6" s="97">
        <v>4536175</v>
      </c>
      <c r="I6" s="96">
        <v>2753402622</v>
      </c>
      <c r="J6" s="98">
        <v>3.098</v>
      </c>
      <c r="K6" s="99">
        <v>100.98</v>
      </c>
      <c r="L6" s="100">
        <v>0</v>
      </c>
      <c r="M6" s="97">
        <v>0</v>
      </c>
      <c r="N6" s="101">
        <v>17724278</v>
      </c>
      <c r="O6" s="102"/>
      <c r="P6" s="96">
        <v>2735678344</v>
      </c>
      <c r="Q6" s="103">
        <v>15827776.17</v>
      </c>
      <c r="R6" s="104">
        <v>0</v>
      </c>
      <c r="S6" s="104">
        <v>0</v>
      </c>
      <c r="T6" s="104">
        <v>66535.49</v>
      </c>
      <c r="U6" s="104">
        <v>0</v>
      </c>
      <c r="V6" s="30">
        <v>15761240.68</v>
      </c>
      <c r="W6" s="105">
        <v>0</v>
      </c>
      <c r="X6" s="106">
        <v>15761240.68</v>
      </c>
      <c r="Y6" s="107">
        <v>1519269.91</v>
      </c>
      <c r="Z6" s="107">
        <v>0</v>
      </c>
      <c r="AA6" s="108">
        <v>681270.6</v>
      </c>
      <c r="AB6" s="104">
        <v>0</v>
      </c>
      <c r="AC6" s="104">
        <v>55454535</v>
      </c>
      <c r="AD6" s="104">
        <v>0</v>
      </c>
      <c r="AE6" s="104">
        <v>11865312</v>
      </c>
      <c r="AF6" s="104">
        <v>0</v>
      </c>
      <c r="AG6" s="104">
        <v>0</v>
      </c>
      <c r="AH6" s="109">
        <v>85281628.19</v>
      </c>
      <c r="AI6" s="110">
        <v>64806500</v>
      </c>
      <c r="AJ6" s="110">
        <v>11273300</v>
      </c>
      <c r="AK6" s="110">
        <v>51418200</v>
      </c>
      <c r="AL6" s="110">
        <v>8351800</v>
      </c>
      <c r="AM6" s="110">
        <v>466500</v>
      </c>
      <c r="AN6" s="110">
        <v>57050900</v>
      </c>
      <c r="AO6" s="111">
        <v>193367200</v>
      </c>
      <c r="AP6" s="112">
        <v>2300000</v>
      </c>
      <c r="AQ6" s="112">
        <v>6529796</v>
      </c>
      <c r="AR6" s="112">
        <v>607875</v>
      </c>
      <c r="AS6" s="113">
        <v>9437671</v>
      </c>
      <c r="AT6" s="114">
        <v>22750</v>
      </c>
      <c r="AU6" s="114">
        <v>86500</v>
      </c>
      <c r="AV6" s="110">
        <v>0</v>
      </c>
      <c r="AW6" s="110">
        <v>0</v>
      </c>
      <c r="AX6" s="110">
        <v>0</v>
      </c>
      <c r="AY6" s="110">
        <v>0</v>
      </c>
      <c r="AZ6" s="110">
        <v>0</v>
      </c>
      <c r="BA6" s="110">
        <v>0</v>
      </c>
      <c r="BB6" s="110">
        <v>0</v>
      </c>
      <c r="BC6" s="110">
        <v>0</v>
      </c>
      <c r="BD6" s="110">
        <v>0</v>
      </c>
      <c r="BE6" s="110">
        <v>0</v>
      </c>
      <c r="BF6" s="110">
        <v>0</v>
      </c>
      <c r="BG6" s="110">
        <v>0</v>
      </c>
      <c r="BH6" s="110">
        <v>0</v>
      </c>
      <c r="BI6" s="110">
        <v>0</v>
      </c>
      <c r="BJ6" s="110">
        <v>0</v>
      </c>
      <c r="BK6" s="110">
        <v>0</v>
      </c>
      <c r="BL6" s="110">
        <v>0</v>
      </c>
      <c r="BM6" s="115"/>
      <c r="BN6" s="116"/>
      <c r="BO6" s="115"/>
      <c r="BP6" s="117"/>
      <c r="BQ6" s="118"/>
      <c r="BR6" s="118"/>
      <c r="BS6" s="119">
        <v>0.573</v>
      </c>
      <c r="BT6" s="119">
        <v>0.055</v>
      </c>
      <c r="BU6" s="119">
        <v>0</v>
      </c>
      <c r="BV6" s="119">
        <v>0.025</v>
      </c>
      <c r="BW6" s="119">
        <v>0</v>
      </c>
      <c r="BX6" s="119">
        <v>2.014</v>
      </c>
      <c r="BY6" s="119">
        <v>0</v>
      </c>
      <c r="BZ6" s="119">
        <v>0.431</v>
      </c>
      <c r="CA6" s="119">
        <v>0</v>
      </c>
      <c r="CB6" s="119">
        <v>0</v>
      </c>
      <c r="CC6" s="119">
        <v>3.098</v>
      </c>
      <c r="CD6" s="120">
        <v>100.98</v>
      </c>
      <c r="CE6" s="119">
        <v>3.117385067474877</v>
      </c>
      <c r="CF6" s="121"/>
      <c r="CG6" s="110"/>
      <c r="CH6" s="110"/>
      <c r="CI6" s="110"/>
      <c r="CJ6" s="122"/>
      <c r="CK6" s="123" t="s">
        <v>119</v>
      </c>
      <c r="CL6" s="123" t="s">
        <v>143</v>
      </c>
      <c r="CM6" s="124">
        <v>1771499947</v>
      </c>
      <c r="CN6" s="124">
        <v>2187792</v>
      </c>
      <c r="CO6" s="58">
        <v>0.123</v>
      </c>
      <c r="CP6" s="125"/>
    </row>
    <row r="7" spans="1:94" s="38" customFormat="1" ht="17.25" customHeight="1">
      <c r="A7" s="93" t="s">
        <v>120</v>
      </c>
      <c r="B7" s="94" t="s">
        <v>121</v>
      </c>
      <c r="C7" s="95">
        <v>598796900</v>
      </c>
      <c r="D7" s="95">
        <v>1345844650</v>
      </c>
      <c r="E7" s="96">
        <v>1944641550</v>
      </c>
      <c r="F7" s="40">
        <v>2526500</v>
      </c>
      <c r="G7" s="40">
        <v>1942115050</v>
      </c>
      <c r="H7" s="97">
        <v>8382930</v>
      </c>
      <c r="I7" s="96">
        <v>1950497980</v>
      </c>
      <c r="J7" s="98">
        <v>5.261</v>
      </c>
      <c r="K7" s="99">
        <v>67.34</v>
      </c>
      <c r="L7" s="100">
        <v>0</v>
      </c>
      <c r="M7" s="97">
        <v>0</v>
      </c>
      <c r="N7" s="101"/>
      <c r="O7" s="102">
        <v>978314303</v>
      </c>
      <c r="P7" s="96">
        <v>2928812283</v>
      </c>
      <c r="Q7" s="103">
        <v>16945188.52</v>
      </c>
      <c r="R7" s="104">
        <v>0</v>
      </c>
      <c r="S7" s="104">
        <v>0</v>
      </c>
      <c r="T7" s="104">
        <v>8219.46</v>
      </c>
      <c r="U7" s="104">
        <v>0</v>
      </c>
      <c r="V7" s="30">
        <v>16936969.06</v>
      </c>
      <c r="W7" s="105">
        <v>0</v>
      </c>
      <c r="X7" s="106">
        <v>16936969.06</v>
      </c>
      <c r="Y7" s="107">
        <v>1632940.37</v>
      </c>
      <c r="Z7" s="107">
        <v>0</v>
      </c>
      <c r="AA7" s="108">
        <v>731858.7</v>
      </c>
      <c r="AB7" s="104">
        <v>57708743</v>
      </c>
      <c r="AC7" s="104">
        <v>0</v>
      </c>
      <c r="AD7" s="104">
        <v>0</v>
      </c>
      <c r="AE7" s="104">
        <v>25593110.81</v>
      </c>
      <c r="AF7" s="104">
        <v>0</v>
      </c>
      <c r="AG7" s="104">
        <v>0</v>
      </c>
      <c r="AH7" s="109">
        <v>102603621.94</v>
      </c>
      <c r="AI7" s="110">
        <v>54384500</v>
      </c>
      <c r="AJ7" s="110">
        <v>206129900</v>
      </c>
      <c r="AK7" s="110">
        <v>335559700</v>
      </c>
      <c r="AL7" s="110">
        <v>39746860</v>
      </c>
      <c r="AM7" s="110">
        <v>5851100</v>
      </c>
      <c r="AN7" s="110">
        <v>30401800</v>
      </c>
      <c r="AO7" s="111">
        <v>672073860</v>
      </c>
      <c r="AP7" s="112">
        <v>2400000</v>
      </c>
      <c r="AQ7" s="112">
        <v>15143868.85</v>
      </c>
      <c r="AR7" s="112">
        <v>66000</v>
      </c>
      <c r="AS7" s="113">
        <v>17609868.85</v>
      </c>
      <c r="AT7" s="114">
        <v>55000</v>
      </c>
      <c r="AU7" s="114">
        <v>265250</v>
      </c>
      <c r="AV7" s="110">
        <v>0</v>
      </c>
      <c r="AW7" s="110">
        <v>2191300</v>
      </c>
      <c r="AX7" s="110">
        <v>0</v>
      </c>
      <c r="AY7" s="110">
        <v>0</v>
      </c>
      <c r="AZ7" s="110">
        <v>0</v>
      </c>
      <c r="BA7" s="110">
        <v>0</v>
      </c>
      <c r="BB7" s="110">
        <v>0</v>
      </c>
      <c r="BC7" s="110">
        <v>0</v>
      </c>
      <c r="BD7" s="110">
        <v>0</v>
      </c>
      <c r="BE7" s="110">
        <v>0</v>
      </c>
      <c r="BF7" s="110">
        <v>335200</v>
      </c>
      <c r="BG7" s="110">
        <v>0</v>
      </c>
      <c r="BH7" s="110">
        <v>0</v>
      </c>
      <c r="BI7" s="110">
        <v>0</v>
      </c>
      <c r="BJ7" s="110">
        <v>0</v>
      </c>
      <c r="BK7" s="110">
        <v>0</v>
      </c>
      <c r="BL7" s="110">
        <v>2526500</v>
      </c>
      <c r="BM7" s="115"/>
      <c r="BN7" s="116"/>
      <c r="BO7" s="115"/>
      <c r="BP7" s="117"/>
      <c r="BQ7" s="118"/>
      <c r="BR7" s="118"/>
      <c r="BS7" s="119">
        <v>0.868</v>
      </c>
      <c r="BT7" s="119">
        <v>0.084</v>
      </c>
      <c r="BU7" s="119">
        <v>0</v>
      </c>
      <c r="BV7" s="119">
        <v>0.038</v>
      </c>
      <c r="BW7" s="119">
        <v>2.959</v>
      </c>
      <c r="BX7" s="119">
        <v>0</v>
      </c>
      <c r="BY7" s="119">
        <v>0</v>
      </c>
      <c r="BZ7" s="119">
        <v>1.312</v>
      </c>
      <c r="CA7" s="119">
        <v>0</v>
      </c>
      <c r="CB7" s="119">
        <v>0</v>
      </c>
      <c r="CC7" s="119">
        <v>5.261</v>
      </c>
      <c r="CD7" s="120">
        <v>67.34</v>
      </c>
      <c r="CE7" s="119">
        <v>3.5032501924262105</v>
      </c>
      <c r="CF7" s="121"/>
      <c r="CG7" s="110"/>
      <c r="CH7" s="110"/>
      <c r="CI7" s="110"/>
      <c r="CJ7" s="122"/>
      <c r="CK7" s="123" t="s">
        <v>123</v>
      </c>
      <c r="CL7" s="123" t="s">
        <v>144</v>
      </c>
      <c r="CM7" s="124">
        <v>6866439</v>
      </c>
      <c r="CN7" s="124">
        <v>11849</v>
      </c>
      <c r="CO7" s="92">
        <v>0.17</v>
      </c>
      <c r="CP7" s="125"/>
    </row>
    <row r="8" spans="1:94" s="38" customFormat="1" ht="17.25" customHeight="1">
      <c r="A8" s="93" t="s">
        <v>122</v>
      </c>
      <c r="B8" s="94" t="s">
        <v>123</v>
      </c>
      <c r="C8" s="95">
        <v>1568167124</v>
      </c>
      <c r="D8" s="95">
        <v>3583370400</v>
      </c>
      <c r="E8" s="96">
        <v>5151537524</v>
      </c>
      <c r="F8" s="40">
        <v>2002050</v>
      </c>
      <c r="G8" s="40">
        <v>5149535474</v>
      </c>
      <c r="H8" s="97">
        <v>16005511</v>
      </c>
      <c r="I8" s="96">
        <v>5165540985</v>
      </c>
      <c r="J8" s="98">
        <v>4.349</v>
      </c>
      <c r="K8" s="99">
        <v>59.46</v>
      </c>
      <c r="L8" s="100">
        <v>0</v>
      </c>
      <c r="M8" s="97">
        <v>0</v>
      </c>
      <c r="N8" s="101"/>
      <c r="O8" s="102">
        <v>3548316928</v>
      </c>
      <c r="P8" s="96">
        <v>8713857913</v>
      </c>
      <c r="Q8" s="103">
        <v>50415646.6</v>
      </c>
      <c r="R8" s="104">
        <v>0</v>
      </c>
      <c r="S8" s="104">
        <v>0</v>
      </c>
      <c r="T8" s="104">
        <v>39956.78</v>
      </c>
      <c r="U8" s="104">
        <v>0</v>
      </c>
      <c r="V8" s="30">
        <v>50375689.82</v>
      </c>
      <c r="W8" s="105">
        <v>0</v>
      </c>
      <c r="X8" s="106">
        <v>50375689.82</v>
      </c>
      <c r="Y8" s="107">
        <v>0</v>
      </c>
      <c r="Z8" s="107">
        <v>0</v>
      </c>
      <c r="AA8" s="108">
        <v>2176833.95</v>
      </c>
      <c r="AB8" s="104">
        <v>105974326</v>
      </c>
      <c r="AC8" s="104">
        <v>0</v>
      </c>
      <c r="AD8" s="104">
        <v>0</v>
      </c>
      <c r="AE8" s="104">
        <v>63199999.99</v>
      </c>
      <c r="AF8" s="104">
        <v>0</v>
      </c>
      <c r="AG8" s="104">
        <v>2892513</v>
      </c>
      <c r="AH8" s="109">
        <v>224619362.76000002</v>
      </c>
      <c r="AI8" s="110">
        <v>116172800</v>
      </c>
      <c r="AJ8" s="110">
        <v>2618400</v>
      </c>
      <c r="AK8" s="110">
        <v>162653391</v>
      </c>
      <c r="AL8" s="110">
        <v>86862500</v>
      </c>
      <c r="AM8" s="110">
        <v>10637500</v>
      </c>
      <c r="AN8" s="110">
        <v>99048850</v>
      </c>
      <c r="AO8" s="111">
        <v>477993441</v>
      </c>
      <c r="AP8" s="112">
        <v>3200000</v>
      </c>
      <c r="AQ8" s="112">
        <v>27570554.34</v>
      </c>
      <c r="AR8" s="112">
        <v>417000</v>
      </c>
      <c r="AS8" s="113">
        <v>31187554.34</v>
      </c>
      <c r="AT8" s="114">
        <v>207250</v>
      </c>
      <c r="AU8" s="114">
        <v>881000</v>
      </c>
      <c r="AV8" s="110">
        <v>0</v>
      </c>
      <c r="AW8" s="110">
        <v>1747850</v>
      </c>
      <c r="AX8" s="110">
        <v>0</v>
      </c>
      <c r="AY8" s="110">
        <v>0</v>
      </c>
      <c r="AZ8" s="110">
        <v>0</v>
      </c>
      <c r="BA8" s="110">
        <v>0</v>
      </c>
      <c r="BB8" s="110">
        <v>0</v>
      </c>
      <c r="BC8" s="110">
        <v>0</v>
      </c>
      <c r="BD8" s="110">
        <v>0</v>
      </c>
      <c r="BE8" s="110">
        <v>0</v>
      </c>
      <c r="BF8" s="110">
        <v>254200</v>
      </c>
      <c r="BG8" s="110">
        <v>0</v>
      </c>
      <c r="BH8" s="110">
        <v>0</v>
      </c>
      <c r="BI8" s="110">
        <v>0</v>
      </c>
      <c r="BJ8" s="110">
        <v>0</v>
      </c>
      <c r="BK8" s="110">
        <v>0</v>
      </c>
      <c r="BL8" s="110">
        <v>2002050</v>
      </c>
      <c r="BM8" s="115"/>
      <c r="BN8" s="116"/>
      <c r="BO8" s="115"/>
      <c r="BP8" s="117"/>
      <c r="BQ8" s="118"/>
      <c r="BR8" s="118"/>
      <c r="BS8" s="119">
        <v>0.975</v>
      </c>
      <c r="BT8" s="119">
        <v>0</v>
      </c>
      <c r="BU8" s="119">
        <v>0</v>
      </c>
      <c r="BV8" s="119">
        <v>0.042</v>
      </c>
      <c r="BW8" s="119">
        <v>2.052</v>
      </c>
      <c r="BX8" s="119">
        <v>0</v>
      </c>
      <c r="BY8" s="119">
        <v>0</v>
      </c>
      <c r="BZ8" s="119">
        <v>1.224</v>
      </c>
      <c r="CA8" s="119">
        <v>0</v>
      </c>
      <c r="CB8" s="119">
        <v>0.056</v>
      </c>
      <c r="CC8" s="119">
        <v>4.349</v>
      </c>
      <c r="CD8" s="120">
        <v>59.46</v>
      </c>
      <c r="CE8" s="119">
        <v>2.577725790374613</v>
      </c>
      <c r="CF8" s="121"/>
      <c r="CG8" s="110"/>
      <c r="CH8" s="110"/>
      <c r="CI8" s="110"/>
      <c r="CJ8" s="122"/>
      <c r="CK8" s="123" t="s">
        <v>123</v>
      </c>
      <c r="CL8" s="123" t="s">
        <v>145</v>
      </c>
      <c r="CM8" s="124">
        <v>882536054</v>
      </c>
      <c r="CN8" s="124">
        <v>3582012</v>
      </c>
      <c r="CO8" s="92">
        <v>0.4</v>
      </c>
      <c r="CP8" s="125"/>
    </row>
    <row r="9" spans="1:94" s="38" customFormat="1" ht="17.25" customHeight="1">
      <c r="A9" s="93" t="s">
        <v>124</v>
      </c>
      <c r="B9" s="94" t="s">
        <v>125</v>
      </c>
      <c r="C9" s="95">
        <v>145154400</v>
      </c>
      <c r="D9" s="95">
        <v>241469000</v>
      </c>
      <c r="E9" s="96">
        <v>386623400</v>
      </c>
      <c r="F9" s="40">
        <v>0</v>
      </c>
      <c r="G9" s="40">
        <v>386623400</v>
      </c>
      <c r="H9" s="97">
        <v>2963474</v>
      </c>
      <c r="I9" s="96">
        <v>389586874</v>
      </c>
      <c r="J9" s="98">
        <v>4.0600000000000005</v>
      </c>
      <c r="K9" s="99">
        <v>94.21</v>
      </c>
      <c r="L9" s="100">
        <v>0</v>
      </c>
      <c r="M9" s="97">
        <v>0</v>
      </c>
      <c r="N9" s="101"/>
      <c r="O9" s="102">
        <v>26049603</v>
      </c>
      <c r="P9" s="96">
        <v>415636477</v>
      </c>
      <c r="Q9" s="103">
        <v>2404742.19</v>
      </c>
      <c r="R9" s="104">
        <v>0</v>
      </c>
      <c r="S9" s="104">
        <v>0</v>
      </c>
      <c r="T9" s="104">
        <v>7421.74</v>
      </c>
      <c r="U9" s="104">
        <v>0</v>
      </c>
      <c r="V9" s="30">
        <v>2397320.4499999997</v>
      </c>
      <c r="W9" s="105">
        <v>0</v>
      </c>
      <c r="X9" s="106">
        <v>2397320.4499999997</v>
      </c>
      <c r="Y9" s="107">
        <v>231098.5</v>
      </c>
      <c r="Z9" s="107">
        <v>0</v>
      </c>
      <c r="AA9" s="108">
        <v>103623.49</v>
      </c>
      <c r="AB9" s="104">
        <v>0</v>
      </c>
      <c r="AC9" s="104">
        <v>8559326</v>
      </c>
      <c r="AD9" s="104">
        <v>0</v>
      </c>
      <c r="AE9" s="104">
        <v>4525716</v>
      </c>
      <c r="AF9" s="104">
        <v>0</v>
      </c>
      <c r="AG9" s="104">
        <v>0</v>
      </c>
      <c r="AH9" s="109">
        <v>15817084.44</v>
      </c>
      <c r="AI9" s="110">
        <v>48900100</v>
      </c>
      <c r="AJ9" s="110">
        <v>56931600</v>
      </c>
      <c r="AK9" s="110">
        <v>14805800</v>
      </c>
      <c r="AL9" s="110">
        <v>15293400</v>
      </c>
      <c r="AM9" s="110">
        <v>1877500</v>
      </c>
      <c r="AN9" s="110">
        <v>6138700</v>
      </c>
      <c r="AO9" s="111">
        <v>143947100</v>
      </c>
      <c r="AP9" s="112">
        <v>600000</v>
      </c>
      <c r="AQ9" s="112">
        <v>1418470.16</v>
      </c>
      <c r="AR9" s="112">
        <v>304000</v>
      </c>
      <c r="AS9" s="113">
        <v>2322470.16</v>
      </c>
      <c r="AT9" s="114">
        <v>3750</v>
      </c>
      <c r="AU9" s="114">
        <v>19750</v>
      </c>
      <c r="AV9" s="110">
        <v>0</v>
      </c>
      <c r="AW9" s="110">
        <v>0</v>
      </c>
      <c r="AX9" s="110">
        <v>0</v>
      </c>
      <c r="AY9" s="110">
        <v>0</v>
      </c>
      <c r="AZ9" s="110">
        <v>0</v>
      </c>
      <c r="BA9" s="110">
        <v>0</v>
      </c>
      <c r="BB9" s="110">
        <v>0</v>
      </c>
      <c r="BC9" s="110">
        <v>0</v>
      </c>
      <c r="BD9" s="110">
        <v>0</v>
      </c>
      <c r="BE9" s="110">
        <v>0</v>
      </c>
      <c r="BF9" s="110">
        <v>0</v>
      </c>
      <c r="BG9" s="110">
        <v>0</v>
      </c>
      <c r="BH9" s="110">
        <v>0</v>
      </c>
      <c r="BI9" s="110">
        <v>0</v>
      </c>
      <c r="BJ9" s="110">
        <v>0</v>
      </c>
      <c r="BK9" s="110">
        <v>0</v>
      </c>
      <c r="BL9" s="110">
        <v>0</v>
      </c>
      <c r="BM9" s="115"/>
      <c r="BN9" s="116">
        <v>41558</v>
      </c>
      <c r="BO9" s="115"/>
      <c r="BP9" s="117"/>
      <c r="BQ9" s="118"/>
      <c r="BR9" s="118"/>
      <c r="BS9" s="119">
        <v>0.615</v>
      </c>
      <c r="BT9" s="119">
        <v>0.059</v>
      </c>
      <c r="BU9" s="119">
        <v>0</v>
      </c>
      <c r="BV9" s="119">
        <v>0.027</v>
      </c>
      <c r="BW9" s="119">
        <v>0</v>
      </c>
      <c r="BX9" s="119">
        <v>2.197</v>
      </c>
      <c r="BY9" s="119">
        <v>0</v>
      </c>
      <c r="BZ9" s="119">
        <v>1.162</v>
      </c>
      <c r="CA9" s="119">
        <v>0</v>
      </c>
      <c r="CB9" s="119">
        <v>0</v>
      </c>
      <c r="CC9" s="119">
        <v>4.0600000000000005</v>
      </c>
      <c r="CD9" s="120">
        <v>94.21</v>
      </c>
      <c r="CE9" s="119">
        <v>3.805509216651357</v>
      </c>
      <c r="CF9" s="121"/>
      <c r="CG9" s="110"/>
      <c r="CH9" s="110"/>
      <c r="CI9" s="110"/>
      <c r="CJ9" s="122"/>
      <c r="CK9" s="123" t="s">
        <v>123</v>
      </c>
      <c r="CL9" s="123" t="s">
        <v>146</v>
      </c>
      <c r="CM9" s="124">
        <v>412743388</v>
      </c>
      <c r="CN9" s="124">
        <v>3631064</v>
      </c>
      <c r="CO9" s="92">
        <v>0.86</v>
      </c>
      <c r="CP9" s="125"/>
    </row>
    <row r="10" spans="1:94" s="38" customFormat="1" ht="17.25" customHeight="1">
      <c r="A10" s="93" t="s">
        <v>126</v>
      </c>
      <c r="B10" s="94" t="s">
        <v>127</v>
      </c>
      <c r="C10" s="95">
        <v>166996500</v>
      </c>
      <c r="D10" s="95">
        <v>149657000</v>
      </c>
      <c r="E10" s="96">
        <v>316653500</v>
      </c>
      <c r="F10" s="40">
        <v>0</v>
      </c>
      <c r="G10" s="40">
        <v>316653500</v>
      </c>
      <c r="H10" s="97">
        <v>1897655</v>
      </c>
      <c r="I10" s="96">
        <v>318551155</v>
      </c>
      <c r="J10" s="98">
        <v>2.695</v>
      </c>
      <c r="K10" s="99">
        <v>99.74</v>
      </c>
      <c r="L10" s="100">
        <v>0</v>
      </c>
      <c r="M10" s="97">
        <v>0</v>
      </c>
      <c r="N10" s="101"/>
      <c r="O10" s="102">
        <v>2041993</v>
      </c>
      <c r="P10" s="96">
        <v>320593148</v>
      </c>
      <c r="Q10" s="103">
        <v>1854851.32</v>
      </c>
      <c r="R10" s="104">
        <v>0</v>
      </c>
      <c r="S10" s="104">
        <v>0</v>
      </c>
      <c r="T10" s="104">
        <v>3091.55</v>
      </c>
      <c r="U10" s="104">
        <v>0</v>
      </c>
      <c r="V10" s="30">
        <v>1851759.77</v>
      </c>
      <c r="W10" s="105">
        <v>0</v>
      </c>
      <c r="X10" s="106">
        <v>1851759.77</v>
      </c>
      <c r="Y10" s="107">
        <v>0</v>
      </c>
      <c r="Z10" s="107">
        <v>0</v>
      </c>
      <c r="AA10" s="108">
        <v>80019.01</v>
      </c>
      <c r="AB10" s="104">
        <v>0</v>
      </c>
      <c r="AC10" s="104">
        <v>4858796</v>
      </c>
      <c r="AD10" s="104">
        <v>0</v>
      </c>
      <c r="AE10" s="104">
        <v>1654885.59</v>
      </c>
      <c r="AF10" s="104">
        <v>31855</v>
      </c>
      <c r="AG10" s="104">
        <v>106388</v>
      </c>
      <c r="AH10" s="109">
        <v>8583703.370000001</v>
      </c>
      <c r="AI10" s="110">
        <v>7174400</v>
      </c>
      <c r="AJ10" s="110">
        <v>0</v>
      </c>
      <c r="AK10" s="110">
        <v>6577600</v>
      </c>
      <c r="AL10" s="110">
        <v>6964500</v>
      </c>
      <c r="AM10" s="110">
        <v>380500</v>
      </c>
      <c r="AN10" s="110">
        <v>1294500</v>
      </c>
      <c r="AO10" s="111">
        <v>22391500</v>
      </c>
      <c r="AP10" s="112">
        <v>268000</v>
      </c>
      <c r="AQ10" s="112">
        <v>522440.05</v>
      </c>
      <c r="AR10" s="112">
        <v>147000</v>
      </c>
      <c r="AS10" s="113">
        <v>937440.05</v>
      </c>
      <c r="AT10" s="114">
        <v>2250</v>
      </c>
      <c r="AU10" s="114">
        <v>11750</v>
      </c>
      <c r="AV10" s="110">
        <v>0</v>
      </c>
      <c r="AW10" s="110">
        <v>0</v>
      </c>
      <c r="AX10" s="110">
        <v>0</v>
      </c>
      <c r="AY10" s="110">
        <v>0</v>
      </c>
      <c r="AZ10" s="110">
        <v>0</v>
      </c>
      <c r="BA10" s="110">
        <v>0</v>
      </c>
      <c r="BB10" s="110">
        <v>0</v>
      </c>
      <c r="BC10" s="110">
        <v>0</v>
      </c>
      <c r="BD10" s="110">
        <v>0</v>
      </c>
      <c r="BE10" s="110">
        <v>0</v>
      </c>
      <c r="BF10" s="110">
        <v>0</v>
      </c>
      <c r="BG10" s="110">
        <v>0</v>
      </c>
      <c r="BH10" s="110">
        <v>0</v>
      </c>
      <c r="BI10" s="110">
        <v>0</v>
      </c>
      <c r="BJ10" s="110">
        <v>0</v>
      </c>
      <c r="BK10" s="110">
        <v>0</v>
      </c>
      <c r="BL10" s="110">
        <v>0</v>
      </c>
      <c r="BM10" s="115"/>
      <c r="BN10" s="116"/>
      <c r="BO10" s="115"/>
      <c r="BP10" s="117"/>
      <c r="BQ10" s="118"/>
      <c r="BR10" s="118"/>
      <c r="BS10" s="119">
        <v>0.581</v>
      </c>
      <c r="BT10" s="119">
        <v>0</v>
      </c>
      <c r="BU10" s="119">
        <v>0</v>
      </c>
      <c r="BV10" s="119">
        <v>0.025</v>
      </c>
      <c r="BW10" s="119">
        <v>0</v>
      </c>
      <c r="BX10" s="119">
        <v>1.525</v>
      </c>
      <c r="BY10" s="119">
        <v>0</v>
      </c>
      <c r="BZ10" s="119">
        <v>0.52</v>
      </c>
      <c r="CA10" s="119">
        <v>0.01</v>
      </c>
      <c r="CB10" s="119">
        <v>0.034</v>
      </c>
      <c r="CC10" s="119">
        <v>2.695</v>
      </c>
      <c r="CD10" s="120">
        <v>99.74</v>
      </c>
      <c r="CE10" s="119">
        <v>2.677444425605753</v>
      </c>
      <c r="CF10" s="121"/>
      <c r="CG10" s="110"/>
      <c r="CH10" s="110"/>
      <c r="CI10" s="110"/>
      <c r="CJ10" s="122"/>
      <c r="CK10" s="123" t="s">
        <v>123</v>
      </c>
      <c r="CL10" s="123" t="s">
        <v>147</v>
      </c>
      <c r="CM10" s="124">
        <v>352296378</v>
      </c>
      <c r="CN10" s="124">
        <v>2463681</v>
      </c>
      <c r="CO10" s="92">
        <v>0.69</v>
      </c>
      <c r="CP10" s="125"/>
    </row>
    <row r="11" spans="1:94" s="38" customFormat="1" ht="17.25" customHeight="1">
      <c r="A11" s="93" t="s">
        <v>128</v>
      </c>
      <c r="B11" s="94" t="s">
        <v>129</v>
      </c>
      <c r="C11" s="95">
        <v>1612276600</v>
      </c>
      <c r="D11" s="95">
        <v>2352660800</v>
      </c>
      <c r="E11" s="96">
        <v>3964937400</v>
      </c>
      <c r="F11" s="40">
        <v>2040500</v>
      </c>
      <c r="G11" s="40">
        <v>3962896900</v>
      </c>
      <c r="H11" s="97">
        <v>5579058</v>
      </c>
      <c r="I11" s="96">
        <v>3968475958</v>
      </c>
      <c r="J11" s="98">
        <v>2.576</v>
      </c>
      <c r="K11" s="99">
        <v>99.89</v>
      </c>
      <c r="L11" s="100">
        <v>0</v>
      </c>
      <c r="M11" s="97">
        <v>0</v>
      </c>
      <c r="N11" s="101"/>
      <c r="O11" s="102">
        <v>15139458</v>
      </c>
      <c r="P11" s="96">
        <v>3983615416</v>
      </c>
      <c r="Q11" s="103">
        <v>23047948.34</v>
      </c>
      <c r="R11" s="104">
        <v>0</v>
      </c>
      <c r="S11" s="104">
        <v>0</v>
      </c>
      <c r="T11" s="104">
        <v>28468.85</v>
      </c>
      <c r="U11" s="104">
        <v>0</v>
      </c>
      <c r="V11" s="30">
        <v>23019479.49</v>
      </c>
      <c r="W11" s="105">
        <v>0</v>
      </c>
      <c r="X11" s="106">
        <v>23019479.49</v>
      </c>
      <c r="Y11" s="107">
        <v>2219265.23</v>
      </c>
      <c r="Z11" s="107">
        <v>0</v>
      </c>
      <c r="AA11" s="108">
        <v>994658.33</v>
      </c>
      <c r="AB11" s="104">
        <v>0</v>
      </c>
      <c r="AC11" s="104">
        <v>60435049</v>
      </c>
      <c r="AD11" s="104">
        <v>0</v>
      </c>
      <c r="AE11" s="104">
        <v>14353928.47</v>
      </c>
      <c r="AF11" s="104">
        <v>1190497.08</v>
      </c>
      <c r="AG11" s="104">
        <v>0</v>
      </c>
      <c r="AH11" s="109">
        <v>102212877.6</v>
      </c>
      <c r="AI11" s="110">
        <v>55848700</v>
      </c>
      <c r="AJ11" s="110">
        <v>15339800</v>
      </c>
      <c r="AK11" s="110">
        <v>240947200</v>
      </c>
      <c r="AL11" s="110">
        <v>16552900</v>
      </c>
      <c r="AM11" s="110">
        <v>1728300</v>
      </c>
      <c r="AN11" s="110">
        <v>201062000</v>
      </c>
      <c r="AO11" s="111">
        <v>531478900</v>
      </c>
      <c r="AP11" s="112">
        <v>2265811.16</v>
      </c>
      <c r="AQ11" s="112">
        <v>7220701.88</v>
      </c>
      <c r="AR11" s="112">
        <v>775000</v>
      </c>
      <c r="AS11" s="113">
        <v>10261513.04</v>
      </c>
      <c r="AT11" s="114">
        <v>13750</v>
      </c>
      <c r="AU11" s="114">
        <v>114500</v>
      </c>
      <c r="AV11" s="110">
        <v>0</v>
      </c>
      <c r="AW11" s="110">
        <v>2040500</v>
      </c>
      <c r="AX11" s="110">
        <v>0</v>
      </c>
      <c r="AY11" s="110">
        <v>0</v>
      </c>
      <c r="AZ11" s="110">
        <v>0</v>
      </c>
      <c r="BA11" s="110">
        <v>0</v>
      </c>
      <c r="BB11" s="110">
        <v>0</v>
      </c>
      <c r="BC11" s="110">
        <v>0</v>
      </c>
      <c r="BD11" s="110">
        <v>0</v>
      </c>
      <c r="BE11" s="110">
        <v>0</v>
      </c>
      <c r="BF11" s="110">
        <v>0</v>
      </c>
      <c r="BG11" s="110">
        <v>0</v>
      </c>
      <c r="BH11" s="110">
        <v>0</v>
      </c>
      <c r="BI11" s="110">
        <v>0</v>
      </c>
      <c r="BJ11" s="110">
        <v>0</v>
      </c>
      <c r="BK11" s="110">
        <v>0</v>
      </c>
      <c r="BL11" s="110">
        <v>2040500</v>
      </c>
      <c r="BM11" s="115"/>
      <c r="BN11" s="116"/>
      <c r="BO11" s="115"/>
      <c r="BP11" s="117"/>
      <c r="BQ11" s="118"/>
      <c r="BR11" s="118"/>
      <c r="BS11" s="119">
        <v>0.58</v>
      </c>
      <c r="BT11" s="119">
        <v>0.056</v>
      </c>
      <c r="BU11" s="119">
        <v>0</v>
      </c>
      <c r="BV11" s="119">
        <v>0.025</v>
      </c>
      <c r="BW11" s="119">
        <v>0</v>
      </c>
      <c r="BX11" s="119">
        <v>1.523</v>
      </c>
      <c r="BY11" s="119">
        <v>0</v>
      </c>
      <c r="BZ11" s="119">
        <v>0.362</v>
      </c>
      <c r="CA11" s="119">
        <v>0.03</v>
      </c>
      <c r="CB11" s="119">
        <v>0</v>
      </c>
      <c r="CC11" s="119">
        <v>2.576</v>
      </c>
      <c r="CD11" s="120">
        <v>99.89</v>
      </c>
      <c r="CE11" s="119">
        <v>2.5658319623291668</v>
      </c>
      <c r="CF11" s="121"/>
      <c r="CG11" s="110"/>
      <c r="CH11" s="110"/>
      <c r="CI11" s="110"/>
      <c r="CJ11" s="122"/>
      <c r="CK11" s="123" t="s">
        <v>123</v>
      </c>
      <c r="CL11" s="123" t="s">
        <v>148</v>
      </c>
      <c r="CM11" s="124">
        <v>162054888</v>
      </c>
      <c r="CN11" s="124">
        <v>1464720</v>
      </c>
      <c r="CO11" s="92">
        <v>0.88</v>
      </c>
      <c r="CP11" s="125"/>
    </row>
    <row r="12" spans="1:94" s="38" customFormat="1" ht="17.25" customHeight="1">
      <c r="A12" s="93" t="s">
        <v>130</v>
      </c>
      <c r="B12" s="94" t="s">
        <v>131</v>
      </c>
      <c r="C12" s="95">
        <v>1356687750</v>
      </c>
      <c r="D12" s="95">
        <v>3172629100</v>
      </c>
      <c r="E12" s="96">
        <v>4529316850</v>
      </c>
      <c r="F12" s="40">
        <v>100600</v>
      </c>
      <c r="G12" s="40">
        <v>4529216250</v>
      </c>
      <c r="H12" s="97">
        <v>6301334</v>
      </c>
      <c r="I12" s="96">
        <v>4535517584</v>
      </c>
      <c r="J12" s="98">
        <v>2.67</v>
      </c>
      <c r="K12" s="99">
        <v>94.54</v>
      </c>
      <c r="L12" s="100">
        <v>0</v>
      </c>
      <c r="M12" s="97">
        <v>0</v>
      </c>
      <c r="N12" s="101"/>
      <c r="O12" s="102">
        <v>284854619</v>
      </c>
      <c r="P12" s="96">
        <v>4820372203</v>
      </c>
      <c r="Q12" s="103">
        <v>27889160.45</v>
      </c>
      <c r="R12" s="104">
        <v>0</v>
      </c>
      <c r="S12" s="104">
        <v>0</v>
      </c>
      <c r="T12" s="104">
        <v>40691.56</v>
      </c>
      <c r="U12" s="104">
        <v>0</v>
      </c>
      <c r="V12" s="30">
        <v>27848468.89</v>
      </c>
      <c r="W12" s="105">
        <v>0</v>
      </c>
      <c r="X12" s="106">
        <v>27848468.89</v>
      </c>
      <c r="Y12" s="107">
        <v>2684839</v>
      </c>
      <c r="Z12" s="107">
        <v>0</v>
      </c>
      <c r="AA12" s="108">
        <v>1203496.1</v>
      </c>
      <c r="AB12" s="104">
        <v>64085523</v>
      </c>
      <c r="AC12" s="104">
        <v>0</v>
      </c>
      <c r="AD12" s="104">
        <v>0</v>
      </c>
      <c r="AE12" s="104">
        <v>23903496.66</v>
      </c>
      <c r="AF12" s="104">
        <v>1360656</v>
      </c>
      <c r="AG12" s="104">
        <v>0</v>
      </c>
      <c r="AH12" s="109">
        <v>121086479.65</v>
      </c>
      <c r="AI12" s="110">
        <v>73170700</v>
      </c>
      <c r="AJ12" s="110">
        <v>368699554</v>
      </c>
      <c r="AK12" s="110">
        <v>115466550</v>
      </c>
      <c r="AL12" s="110">
        <v>69162100</v>
      </c>
      <c r="AM12" s="110">
        <v>314500</v>
      </c>
      <c r="AN12" s="110">
        <v>93865000</v>
      </c>
      <c r="AO12" s="111">
        <v>720678404</v>
      </c>
      <c r="AP12" s="112">
        <v>3750000</v>
      </c>
      <c r="AQ12" s="112">
        <v>14454306.19</v>
      </c>
      <c r="AR12" s="112">
        <v>745000</v>
      </c>
      <c r="AS12" s="113">
        <v>18949306.189999998</v>
      </c>
      <c r="AT12" s="114">
        <v>39500</v>
      </c>
      <c r="AU12" s="114">
        <v>151000</v>
      </c>
      <c r="AV12" s="110">
        <v>0</v>
      </c>
      <c r="AW12" s="110">
        <v>100600</v>
      </c>
      <c r="AX12" s="110">
        <v>0</v>
      </c>
      <c r="AY12" s="110">
        <v>0</v>
      </c>
      <c r="AZ12" s="110">
        <v>0</v>
      </c>
      <c r="BA12" s="110">
        <v>0</v>
      </c>
      <c r="BB12" s="110">
        <v>0</v>
      </c>
      <c r="BC12" s="110">
        <v>0</v>
      </c>
      <c r="BD12" s="110">
        <v>0</v>
      </c>
      <c r="BE12" s="110">
        <v>0</v>
      </c>
      <c r="BF12" s="110">
        <v>0</v>
      </c>
      <c r="BG12" s="110">
        <v>0</v>
      </c>
      <c r="BH12" s="110">
        <v>0</v>
      </c>
      <c r="BI12" s="110">
        <v>0</v>
      </c>
      <c r="BJ12" s="110">
        <v>0</v>
      </c>
      <c r="BK12" s="110">
        <v>0</v>
      </c>
      <c r="BL12" s="110">
        <v>100600</v>
      </c>
      <c r="BM12" s="115"/>
      <c r="BN12" s="116"/>
      <c r="BO12" s="115"/>
      <c r="BP12" s="117"/>
      <c r="BQ12" s="118"/>
      <c r="BR12" s="118"/>
      <c r="BS12" s="119">
        <v>0.614</v>
      </c>
      <c r="BT12" s="119">
        <v>0.059</v>
      </c>
      <c r="BU12" s="119">
        <v>0</v>
      </c>
      <c r="BV12" s="119">
        <v>0.027</v>
      </c>
      <c r="BW12" s="119">
        <v>1.413</v>
      </c>
      <c r="BX12" s="119">
        <v>0</v>
      </c>
      <c r="BY12" s="119">
        <v>0</v>
      </c>
      <c r="BZ12" s="119">
        <v>0.527</v>
      </c>
      <c r="CA12" s="119">
        <v>0.03</v>
      </c>
      <c r="CB12" s="119">
        <v>0</v>
      </c>
      <c r="CC12" s="119">
        <v>2.67</v>
      </c>
      <c r="CD12" s="120">
        <v>94.54</v>
      </c>
      <c r="CE12" s="119">
        <v>2.5119736516329754</v>
      </c>
      <c r="CF12" s="121"/>
      <c r="CG12" s="110"/>
      <c r="CH12" s="110"/>
      <c r="CI12" s="110"/>
      <c r="CJ12" s="122"/>
      <c r="CK12" s="123" t="s">
        <v>123</v>
      </c>
      <c r="CL12" s="123" t="s">
        <v>149</v>
      </c>
      <c r="CM12" s="124">
        <v>867308454</v>
      </c>
      <c r="CN12" s="124">
        <v>2444937</v>
      </c>
      <c r="CO12" s="92">
        <v>0.29</v>
      </c>
      <c r="CP12" s="125"/>
    </row>
    <row r="13" spans="1:94" s="38" customFormat="1" ht="17.25" customHeight="1">
      <c r="A13" s="93" t="s">
        <v>132</v>
      </c>
      <c r="B13" s="94" t="s">
        <v>133</v>
      </c>
      <c r="C13" s="95">
        <v>267419600</v>
      </c>
      <c r="D13" s="95">
        <v>227047800</v>
      </c>
      <c r="E13" s="96">
        <v>494467400</v>
      </c>
      <c r="F13" s="40">
        <v>0</v>
      </c>
      <c r="G13" s="40">
        <v>494467400</v>
      </c>
      <c r="H13" s="97">
        <v>1600418</v>
      </c>
      <c r="I13" s="96">
        <v>496067818</v>
      </c>
      <c r="J13" s="98">
        <v>2.617</v>
      </c>
      <c r="K13" s="99">
        <v>99.15</v>
      </c>
      <c r="L13" s="100">
        <v>0</v>
      </c>
      <c r="M13" s="97">
        <v>0</v>
      </c>
      <c r="N13" s="101"/>
      <c r="O13" s="102">
        <v>5126203</v>
      </c>
      <c r="P13" s="96">
        <v>501194021</v>
      </c>
      <c r="Q13" s="103">
        <v>2899751.28</v>
      </c>
      <c r="R13" s="104">
        <v>0</v>
      </c>
      <c r="S13" s="104">
        <v>0</v>
      </c>
      <c r="T13" s="104">
        <v>8269.16</v>
      </c>
      <c r="U13" s="104">
        <v>0</v>
      </c>
      <c r="V13" s="30">
        <v>2891482.1199999996</v>
      </c>
      <c r="W13" s="105">
        <v>0</v>
      </c>
      <c r="X13" s="106">
        <v>2891482.1199999996</v>
      </c>
      <c r="Y13" s="107">
        <v>0</v>
      </c>
      <c r="Z13" s="107">
        <v>0</v>
      </c>
      <c r="AA13" s="108">
        <v>124964.23</v>
      </c>
      <c r="AB13" s="104">
        <v>0</v>
      </c>
      <c r="AC13" s="104">
        <v>7680959</v>
      </c>
      <c r="AD13" s="104">
        <v>0</v>
      </c>
      <c r="AE13" s="104">
        <v>2066395.3</v>
      </c>
      <c r="AF13" s="104">
        <v>49606.87</v>
      </c>
      <c r="AG13" s="104">
        <v>167516.83</v>
      </c>
      <c r="AH13" s="109">
        <v>12980924.35</v>
      </c>
      <c r="AI13" s="110">
        <v>9571300</v>
      </c>
      <c r="AJ13" s="110">
        <v>21619200</v>
      </c>
      <c r="AK13" s="110">
        <v>9508400</v>
      </c>
      <c r="AL13" s="110">
        <v>11307000</v>
      </c>
      <c r="AM13" s="110">
        <v>1791700</v>
      </c>
      <c r="AN13" s="110">
        <v>5515400</v>
      </c>
      <c r="AO13" s="111">
        <v>59313000</v>
      </c>
      <c r="AP13" s="112">
        <v>435000</v>
      </c>
      <c r="AQ13" s="112">
        <v>458422.41</v>
      </c>
      <c r="AR13" s="112">
        <v>165701</v>
      </c>
      <c r="AS13" s="113">
        <v>1059123.41</v>
      </c>
      <c r="AT13" s="114">
        <v>250</v>
      </c>
      <c r="AU13" s="114">
        <v>13750</v>
      </c>
      <c r="AV13" s="110">
        <v>0</v>
      </c>
      <c r="AW13" s="110">
        <v>0</v>
      </c>
      <c r="AX13" s="110">
        <v>0</v>
      </c>
      <c r="AY13" s="110">
        <v>0</v>
      </c>
      <c r="AZ13" s="110">
        <v>0</v>
      </c>
      <c r="BA13" s="110">
        <v>0</v>
      </c>
      <c r="BB13" s="110">
        <v>0</v>
      </c>
      <c r="BC13" s="110">
        <v>0</v>
      </c>
      <c r="BD13" s="110">
        <v>0</v>
      </c>
      <c r="BE13" s="110">
        <v>0</v>
      </c>
      <c r="BF13" s="110">
        <v>0</v>
      </c>
      <c r="BG13" s="110">
        <v>0</v>
      </c>
      <c r="BH13" s="110">
        <v>0</v>
      </c>
      <c r="BI13" s="110">
        <v>0</v>
      </c>
      <c r="BJ13" s="110">
        <v>0</v>
      </c>
      <c r="BK13" s="110">
        <v>0</v>
      </c>
      <c r="BL13" s="110">
        <v>0</v>
      </c>
      <c r="BM13" s="115"/>
      <c r="BN13" s="116"/>
      <c r="BO13" s="115"/>
      <c r="BP13" s="117"/>
      <c r="BQ13" s="118"/>
      <c r="BR13" s="118"/>
      <c r="BS13" s="119">
        <v>0.583</v>
      </c>
      <c r="BT13" s="119">
        <v>0</v>
      </c>
      <c r="BU13" s="119">
        <v>0</v>
      </c>
      <c r="BV13" s="119">
        <v>0.025</v>
      </c>
      <c r="BW13" s="119">
        <v>0</v>
      </c>
      <c r="BX13" s="119">
        <v>1.548</v>
      </c>
      <c r="BY13" s="119">
        <v>0</v>
      </c>
      <c r="BZ13" s="119">
        <v>0.417</v>
      </c>
      <c r="CA13" s="119">
        <v>0.01</v>
      </c>
      <c r="CB13" s="119">
        <v>0.034</v>
      </c>
      <c r="CC13" s="119">
        <v>2.617</v>
      </c>
      <c r="CD13" s="120">
        <v>99.15</v>
      </c>
      <c r="CE13" s="119">
        <v>2.58999984159827</v>
      </c>
      <c r="CF13" s="121"/>
      <c r="CG13" s="110"/>
      <c r="CH13" s="110"/>
      <c r="CI13" s="110"/>
      <c r="CJ13" s="122"/>
      <c r="CK13" s="123" t="s">
        <v>123</v>
      </c>
      <c r="CL13" s="123" t="s">
        <v>150</v>
      </c>
      <c r="CM13" s="124">
        <v>1501117906</v>
      </c>
      <c r="CN13" s="124">
        <v>3527743</v>
      </c>
      <c r="CO13" s="92">
        <v>0.24</v>
      </c>
      <c r="CP13" s="125"/>
    </row>
    <row r="14" spans="1:94" s="38" customFormat="1" ht="17.25" customHeight="1">
      <c r="A14" s="93" t="s">
        <v>134</v>
      </c>
      <c r="B14" s="94" t="s">
        <v>135</v>
      </c>
      <c r="C14" s="95">
        <v>441432450</v>
      </c>
      <c r="D14" s="95">
        <v>1570771650</v>
      </c>
      <c r="E14" s="96">
        <v>2012204100</v>
      </c>
      <c r="F14" s="40">
        <v>29232900</v>
      </c>
      <c r="G14" s="40">
        <v>1982971200</v>
      </c>
      <c r="H14" s="97">
        <v>13682458</v>
      </c>
      <c r="I14" s="96">
        <v>1996653658</v>
      </c>
      <c r="J14" s="98">
        <v>5.7330000000000005</v>
      </c>
      <c r="K14" s="99">
        <v>83.5</v>
      </c>
      <c r="L14" s="126">
        <v>1652036</v>
      </c>
      <c r="M14" s="97">
        <v>0</v>
      </c>
      <c r="N14" s="101"/>
      <c r="O14" s="102">
        <v>458887236</v>
      </c>
      <c r="P14" s="96">
        <v>2453888858</v>
      </c>
      <c r="Q14" s="103">
        <v>14197430.66</v>
      </c>
      <c r="R14" s="104">
        <v>0</v>
      </c>
      <c r="S14" s="104">
        <v>0</v>
      </c>
      <c r="T14" s="104">
        <v>72854.58</v>
      </c>
      <c r="U14" s="104">
        <v>0</v>
      </c>
      <c r="V14" s="30">
        <v>14124576.08</v>
      </c>
      <c r="W14" s="105">
        <v>0</v>
      </c>
      <c r="X14" s="106">
        <v>14124576.08</v>
      </c>
      <c r="Y14" s="107">
        <v>0</v>
      </c>
      <c r="Z14" s="107">
        <v>0</v>
      </c>
      <c r="AA14" s="108">
        <v>610530.19</v>
      </c>
      <c r="AB14" s="104">
        <v>21115662</v>
      </c>
      <c r="AC14" s="104">
        <v>0</v>
      </c>
      <c r="AD14" s="104">
        <v>1705839.5</v>
      </c>
      <c r="AE14" s="104">
        <v>76118592</v>
      </c>
      <c r="AF14" s="104">
        <v>0</v>
      </c>
      <c r="AG14" s="104">
        <v>789253</v>
      </c>
      <c r="AH14" s="109">
        <v>114464452.77</v>
      </c>
      <c r="AI14" s="110">
        <v>130348024</v>
      </c>
      <c r="AJ14" s="110">
        <v>18199900</v>
      </c>
      <c r="AK14" s="110">
        <v>1439647620</v>
      </c>
      <c r="AL14" s="110">
        <v>108215700</v>
      </c>
      <c r="AM14" s="110">
        <v>4418200</v>
      </c>
      <c r="AN14" s="110">
        <v>367201420</v>
      </c>
      <c r="AO14" s="111">
        <v>2068030864</v>
      </c>
      <c r="AP14" s="112">
        <v>2000000</v>
      </c>
      <c r="AQ14" s="112">
        <v>108177515.2</v>
      </c>
      <c r="AR14" s="112">
        <v>1500000</v>
      </c>
      <c r="AS14" s="113">
        <v>111677515.2</v>
      </c>
      <c r="AT14" s="114">
        <v>118000</v>
      </c>
      <c r="AU14" s="114">
        <v>155000</v>
      </c>
      <c r="AV14" s="110">
        <v>0</v>
      </c>
      <c r="AW14" s="110">
        <v>8100</v>
      </c>
      <c r="AX14" s="110">
        <v>0</v>
      </c>
      <c r="AY14" s="110">
        <v>0</v>
      </c>
      <c r="AZ14" s="110">
        <v>0</v>
      </c>
      <c r="BA14" s="110">
        <v>26356100</v>
      </c>
      <c r="BB14" s="110">
        <v>0</v>
      </c>
      <c r="BC14" s="110">
        <v>0</v>
      </c>
      <c r="BD14" s="110">
        <v>0</v>
      </c>
      <c r="BE14" s="110">
        <v>0</v>
      </c>
      <c r="BF14" s="110">
        <v>272800</v>
      </c>
      <c r="BG14" s="110">
        <v>0</v>
      </c>
      <c r="BH14" s="110">
        <v>0</v>
      </c>
      <c r="BI14" s="110">
        <v>0</v>
      </c>
      <c r="BJ14" s="110">
        <v>2494500</v>
      </c>
      <c r="BK14" s="110">
        <v>101400</v>
      </c>
      <c r="BL14" s="110">
        <v>29232900</v>
      </c>
      <c r="BM14" s="115"/>
      <c r="BN14" s="116"/>
      <c r="BO14" s="115"/>
      <c r="BP14" s="117"/>
      <c r="BQ14" s="118" t="s">
        <v>153</v>
      </c>
      <c r="BR14" s="127">
        <v>74626070.72</v>
      </c>
      <c r="BS14" s="119">
        <v>0.707</v>
      </c>
      <c r="BT14" s="119">
        <v>0</v>
      </c>
      <c r="BU14" s="119">
        <v>0</v>
      </c>
      <c r="BV14" s="119">
        <v>0.031</v>
      </c>
      <c r="BW14" s="119">
        <v>1.058</v>
      </c>
      <c r="BX14" s="119">
        <v>0</v>
      </c>
      <c r="BY14" s="119">
        <v>0.085</v>
      </c>
      <c r="BZ14" s="119">
        <v>3.8129999999999997</v>
      </c>
      <c r="CA14" s="119">
        <v>0</v>
      </c>
      <c r="CB14" s="119">
        <v>0.039</v>
      </c>
      <c r="CC14" s="119">
        <v>5.7330000000000005</v>
      </c>
      <c r="CD14" s="120">
        <v>83.5</v>
      </c>
      <c r="CE14" s="119">
        <v>4.664614389393833</v>
      </c>
      <c r="CF14" s="121"/>
      <c r="CG14" s="110"/>
      <c r="CH14" s="110"/>
      <c r="CI14" s="110"/>
      <c r="CJ14" s="122"/>
      <c r="CK14" s="123" t="s">
        <v>123</v>
      </c>
      <c r="CL14" s="123" t="s">
        <v>151</v>
      </c>
      <c r="CM14" s="124">
        <v>315036007</v>
      </c>
      <c r="CN14" s="124">
        <v>1583405</v>
      </c>
      <c r="CO14" s="92">
        <v>0.51</v>
      </c>
      <c r="CP14" s="125"/>
    </row>
    <row r="15" spans="1:94" s="38" customFormat="1" ht="17.25" customHeight="1">
      <c r="A15" s="93" t="s">
        <v>136</v>
      </c>
      <c r="B15" s="94" t="s">
        <v>140</v>
      </c>
      <c r="C15" s="95">
        <v>1141731524</v>
      </c>
      <c r="D15" s="95">
        <v>1279953100</v>
      </c>
      <c r="E15" s="96">
        <v>2421684624</v>
      </c>
      <c r="F15" s="40">
        <v>4591200</v>
      </c>
      <c r="G15" s="40">
        <v>2417093424</v>
      </c>
      <c r="H15" s="97">
        <v>3202902</v>
      </c>
      <c r="I15" s="96">
        <v>2420296326</v>
      </c>
      <c r="J15" s="98">
        <v>2.8609999999999998</v>
      </c>
      <c r="K15" s="99">
        <v>100.31</v>
      </c>
      <c r="L15" s="100">
        <v>0</v>
      </c>
      <c r="M15" s="97">
        <v>0</v>
      </c>
      <c r="N15" s="101"/>
      <c r="O15" s="102">
        <v>12943919</v>
      </c>
      <c r="P15" s="96">
        <v>2433240245</v>
      </c>
      <c r="Q15" s="103">
        <v>14077964.26</v>
      </c>
      <c r="R15" s="104">
        <v>0</v>
      </c>
      <c r="S15" s="104">
        <v>0</v>
      </c>
      <c r="T15" s="104">
        <v>25456.25</v>
      </c>
      <c r="U15" s="104">
        <v>0</v>
      </c>
      <c r="V15" s="30">
        <v>14052508.01</v>
      </c>
      <c r="W15" s="105">
        <v>0</v>
      </c>
      <c r="X15" s="106">
        <v>14052508.01</v>
      </c>
      <c r="Y15" s="107">
        <v>1354719.74</v>
      </c>
      <c r="Z15" s="107">
        <v>0</v>
      </c>
      <c r="AA15" s="108">
        <v>607246.14</v>
      </c>
      <c r="AB15" s="104">
        <v>39149163</v>
      </c>
      <c r="AC15" s="104">
        <v>0</v>
      </c>
      <c r="AD15" s="104">
        <v>0</v>
      </c>
      <c r="AE15" s="104">
        <v>12857134.03</v>
      </c>
      <c r="AF15" s="104">
        <v>1210148.15</v>
      </c>
      <c r="AG15" s="104">
        <v>0</v>
      </c>
      <c r="AH15" s="109">
        <v>69230919.07000001</v>
      </c>
      <c r="AI15" s="110">
        <v>68513600</v>
      </c>
      <c r="AJ15" s="110">
        <v>0</v>
      </c>
      <c r="AK15" s="110">
        <v>86583919</v>
      </c>
      <c r="AL15" s="110">
        <v>39713621</v>
      </c>
      <c r="AM15" s="110">
        <v>2360000</v>
      </c>
      <c r="AN15" s="110">
        <v>72307900</v>
      </c>
      <c r="AO15" s="111">
        <v>269479040</v>
      </c>
      <c r="AP15" s="112">
        <v>2839671.06</v>
      </c>
      <c r="AQ15" s="112">
        <v>5838190.91</v>
      </c>
      <c r="AR15" s="112">
        <v>450000</v>
      </c>
      <c r="AS15" s="113">
        <v>9127861.97</v>
      </c>
      <c r="AT15" s="114">
        <v>14750</v>
      </c>
      <c r="AU15" s="114">
        <v>56250</v>
      </c>
      <c r="AV15" s="110">
        <v>0</v>
      </c>
      <c r="AW15" s="110">
        <v>4591200</v>
      </c>
      <c r="AX15" s="110">
        <v>0</v>
      </c>
      <c r="AY15" s="110">
        <v>0</v>
      </c>
      <c r="AZ15" s="110">
        <v>0</v>
      </c>
      <c r="BA15" s="110">
        <v>0</v>
      </c>
      <c r="BB15" s="110">
        <v>0</v>
      </c>
      <c r="BC15" s="110">
        <v>0</v>
      </c>
      <c r="BD15" s="110">
        <v>0</v>
      </c>
      <c r="BE15" s="110">
        <v>0</v>
      </c>
      <c r="BF15" s="110">
        <v>0</v>
      </c>
      <c r="BG15" s="110">
        <v>0</v>
      </c>
      <c r="BH15" s="110">
        <v>0</v>
      </c>
      <c r="BI15" s="110">
        <v>0</v>
      </c>
      <c r="BJ15" s="110">
        <v>0</v>
      </c>
      <c r="BK15" s="110">
        <v>0</v>
      </c>
      <c r="BL15" s="110">
        <v>4591200</v>
      </c>
      <c r="BM15" s="115"/>
      <c r="BN15" s="116"/>
      <c r="BO15" s="115"/>
      <c r="BP15" s="117"/>
      <c r="BQ15" s="118"/>
      <c r="BR15" s="118"/>
      <c r="BS15" s="119">
        <v>0.581</v>
      </c>
      <c r="BT15" s="119">
        <v>0.056</v>
      </c>
      <c r="BU15" s="119">
        <v>0</v>
      </c>
      <c r="BV15" s="119">
        <v>0.025</v>
      </c>
      <c r="BW15" s="119">
        <v>1.618</v>
      </c>
      <c r="BX15" s="119">
        <v>0</v>
      </c>
      <c r="BY15" s="119">
        <v>0</v>
      </c>
      <c r="BZ15" s="119">
        <v>0.531</v>
      </c>
      <c r="CA15" s="119">
        <v>0.05</v>
      </c>
      <c r="CB15" s="119">
        <v>0</v>
      </c>
      <c r="CC15" s="119">
        <v>2.8609999999999998</v>
      </c>
      <c r="CD15" s="120">
        <v>100.31</v>
      </c>
      <c r="CE15" s="119">
        <v>2.8452151082187944</v>
      </c>
      <c r="CF15" s="121"/>
      <c r="CG15" s="110"/>
      <c r="CH15" s="110"/>
      <c r="CI15" s="110"/>
      <c r="CJ15" s="122"/>
      <c r="CK15" s="123" t="s">
        <v>123</v>
      </c>
      <c r="CL15" s="123" t="s">
        <v>152</v>
      </c>
      <c r="CM15" s="124">
        <v>665581471</v>
      </c>
      <c r="CN15" s="124">
        <v>3420514</v>
      </c>
      <c r="CO15" s="92">
        <v>0.52</v>
      </c>
      <c r="CP15" s="125"/>
    </row>
    <row r="16" spans="1:94" s="38" customFormat="1" ht="17.25" customHeight="1">
      <c r="A16" s="93" t="s">
        <v>137</v>
      </c>
      <c r="B16" s="94" t="s">
        <v>138</v>
      </c>
      <c r="C16" s="95">
        <v>2242745704</v>
      </c>
      <c r="D16" s="95">
        <v>3737813049</v>
      </c>
      <c r="E16" s="96">
        <v>5980558753</v>
      </c>
      <c r="F16" s="40">
        <v>11672300</v>
      </c>
      <c r="G16" s="40">
        <v>5968886453</v>
      </c>
      <c r="H16" s="97">
        <v>11251318</v>
      </c>
      <c r="I16" s="96">
        <v>5980137771</v>
      </c>
      <c r="J16" s="98">
        <v>2.57</v>
      </c>
      <c r="K16" s="99">
        <v>92.82</v>
      </c>
      <c r="L16" s="100">
        <v>0</v>
      </c>
      <c r="M16" s="97">
        <v>0</v>
      </c>
      <c r="N16" s="101"/>
      <c r="O16" s="102">
        <v>472161950</v>
      </c>
      <c r="P16" s="96">
        <v>6452299721</v>
      </c>
      <c r="Q16" s="103">
        <v>37330980.81</v>
      </c>
      <c r="R16" s="104">
        <v>0</v>
      </c>
      <c r="S16" s="104">
        <v>0</v>
      </c>
      <c r="T16" s="104">
        <v>0</v>
      </c>
      <c r="U16" s="104">
        <v>5340.27</v>
      </c>
      <c r="V16" s="30">
        <v>37336321.080000006</v>
      </c>
      <c r="W16" s="105">
        <v>0</v>
      </c>
      <c r="X16" s="106">
        <v>37336321.080000006</v>
      </c>
      <c r="Y16" s="107">
        <v>3599840.25</v>
      </c>
      <c r="Z16" s="107">
        <v>0</v>
      </c>
      <c r="AA16" s="108">
        <v>1613285.41</v>
      </c>
      <c r="AB16" s="104">
        <v>0</v>
      </c>
      <c r="AC16" s="104">
        <v>87184033</v>
      </c>
      <c r="AD16" s="104">
        <v>0</v>
      </c>
      <c r="AE16" s="104">
        <v>22724524.06</v>
      </c>
      <c r="AF16" s="104">
        <v>1196027.55</v>
      </c>
      <c r="AG16" s="104">
        <v>0</v>
      </c>
      <c r="AH16" s="109">
        <v>153654031.35000002</v>
      </c>
      <c r="AI16" s="110">
        <v>247851352</v>
      </c>
      <c r="AJ16" s="110">
        <v>28835500</v>
      </c>
      <c r="AK16" s="110">
        <v>258974470</v>
      </c>
      <c r="AL16" s="110">
        <v>80241370</v>
      </c>
      <c r="AM16" s="110">
        <v>28500</v>
      </c>
      <c r="AN16" s="110">
        <v>17831200</v>
      </c>
      <c r="AO16" s="111">
        <v>633762392</v>
      </c>
      <c r="AP16" s="112">
        <v>4825538</v>
      </c>
      <c r="AQ16" s="112">
        <v>9949237.94</v>
      </c>
      <c r="AR16" s="112">
        <v>600000</v>
      </c>
      <c r="AS16" s="113">
        <v>15374775.94</v>
      </c>
      <c r="AT16" s="114">
        <v>4250</v>
      </c>
      <c r="AU16" s="114">
        <v>70750</v>
      </c>
      <c r="AV16" s="110">
        <v>0</v>
      </c>
      <c r="AW16" s="110">
        <v>11672300</v>
      </c>
      <c r="AX16" s="110">
        <v>0</v>
      </c>
      <c r="AY16" s="110">
        <v>0</v>
      </c>
      <c r="AZ16" s="110">
        <v>0</v>
      </c>
      <c r="BA16" s="110">
        <v>0</v>
      </c>
      <c r="BB16" s="110">
        <v>0</v>
      </c>
      <c r="BC16" s="110">
        <v>0</v>
      </c>
      <c r="BD16" s="110">
        <v>0</v>
      </c>
      <c r="BE16" s="110">
        <v>0</v>
      </c>
      <c r="BF16" s="110">
        <v>0</v>
      </c>
      <c r="BG16" s="110">
        <v>0</v>
      </c>
      <c r="BH16" s="110">
        <v>0</v>
      </c>
      <c r="BI16" s="110">
        <v>0</v>
      </c>
      <c r="BJ16" s="110">
        <v>0</v>
      </c>
      <c r="BK16" s="110">
        <v>0</v>
      </c>
      <c r="BL16" s="110">
        <v>11672300</v>
      </c>
      <c r="BM16" s="115"/>
      <c r="BN16" s="116"/>
      <c r="BO16" s="115"/>
      <c r="BP16" s="117"/>
      <c r="BQ16" s="118"/>
      <c r="BR16" s="118"/>
      <c r="BS16" s="119">
        <v>0.624</v>
      </c>
      <c r="BT16" s="119">
        <v>0.061</v>
      </c>
      <c r="BU16" s="119">
        <v>0</v>
      </c>
      <c r="BV16" s="119">
        <v>0.027</v>
      </c>
      <c r="BW16" s="119">
        <v>0</v>
      </c>
      <c r="BX16" s="119">
        <v>1.458</v>
      </c>
      <c r="BY16" s="119">
        <v>0</v>
      </c>
      <c r="BZ16" s="119">
        <v>0.38</v>
      </c>
      <c r="CA16" s="119">
        <v>0.02</v>
      </c>
      <c r="CB16" s="119">
        <v>0</v>
      </c>
      <c r="CC16" s="119">
        <v>2.57</v>
      </c>
      <c r="CD16" s="120">
        <v>92.82</v>
      </c>
      <c r="CE16" s="119">
        <v>2.381383971514984</v>
      </c>
      <c r="CF16" s="121"/>
      <c r="CG16" s="110"/>
      <c r="CH16" s="110"/>
      <c r="CI16" s="110"/>
      <c r="CJ16" s="122"/>
      <c r="CK16" s="123" t="s">
        <v>127</v>
      </c>
      <c r="CL16" s="123" t="s">
        <v>144</v>
      </c>
      <c r="CM16" s="124">
        <v>318551155</v>
      </c>
      <c r="CN16" s="124">
        <v>180646</v>
      </c>
      <c r="CO16" s="92">
        <v>0.6</v>
      </c>
      <c r="CP16" s="125"/>
    </row>
    <row r="17" spans="1:94" s="38" customFormat="1" ht="17.25" customHeight="1">
      <c r="A17" s="93" t="s">
        <v>141</v>
      </c>
      <c r="B17" s="94" t="s">
        <v>142</v>
      </c>
      <c r="C17" s="95">
        <v>3564260210</v>
      </c>
      <c r="D17" s="95">
        <v>3249092450</v>
      </c>
      <c r="E17" s="96">
        <v>6813352660</v>
      </c>
      <c r="F17" s="40">
        <v>251000</v>
      </c>
      <c r="G17" s="40">
        <v>6813101660</v>
      </c>
      <c r="H17" s="97">
        <v>8545211</v>
      </c>
      <c r="I17" s="96">
        <v>6821646871</v>
      </c>
      <c r="J17" s="98">
        <v>2.2119999999999997</v>
      </c>
      <c r="K17" s="99">
        <v>91.23</v>
      </c>
      <c r="L17" s="100">
        <v>0</v>
      </c>
      <c r="M17" s="97">
        <v>0</v>
      </c>
      <c r="N17" s="101"/>
      <c r="O17" s="102">
        <v>671327008</v>
      </c>
      <c r="P17" s="96">
        <v>7492973879</v>
      </c>
      <c r="Q17" s="103">
        <v>43351996.69</v>
      </c>
      <c r="R17" s="104">
        <v>0</v>
      </c>
      <c r="S17" s="104">
        <v>0</v>
      </c>
      <c r="T17" s="104">
        <v>26033.14</v>
      </c>
      <c r="U17" s="104">
        <v>0</v>
      </c>
      <c r="V17" s="30">
        <v>43325963.55</v>
      </c>
      <c r="W17" s="105">
        <v>0</v>
      </c>
      <c r="X17" s="106">
        <v>43325963.55</v>
      </c>
      <c r="Y17" s="107">
        <v>0</v>
      </c>
      <c r="Z17" s="107">
        <v>0</v>
      </c>
      <c r="AA17" s="108">
        <v>1867351.85</v>
      </c>
      <c r="AB17" s="104">
        <v>72521000</v>
      </c>
      <c r="AC17" s="104">
        <v>0</v>
      </c>
      <c r="AD17" s="104">
        <v>0</v>
      </c>
      <c r="AE17" s="104">
        <v>29499353.49</v>
      </c>
      <c r="AF17" s="104">
        <v>1159680</v>
      </c>
      <c r="AG17" s="104">
        <v>2476336.69</v>
      </c>
      <c r="AH17" s="109">
        <v>150849685.58</v>
      </c>
      <c r="AI17" s="110">
        <v>76049800</v>
      </c>
      <c r="AJ17" s="110">
        <v>1759085800</v>
      </c>
      <c r="AK17" s="110">
        <v>287826800</v>
      </c>
      <c r="AL17" s="110">
        <v>137528100</v>
      </c>
      <c r="AM17" s="110">
        <v>4097100</v>
      </c>
      <c r="AN17" s="110">
        <v>41708300</v>
      </c>
      <c r="AO17" s="111">
        <v>2306295900</v>
      </c>
      <c r="AP17" s="112">
        <v>6100000</v>
      </c>
      <c r="AQ17" s="112">
        <v>21973310.89</v>
      </c>
      <c r="AR17" s="112">
        <v>937378</v>
      </c>
      <c r="AS17" s="113">
        <v>29010688.89</v>
      </c>
      <c r="AT17" s="114">
        <v>6625</v>
      </c>
      <c r="AU17" s="114">
        <v>78000</v>
      </c>
      <c r="AV17" s="110">
        <v>0</v>
      </c>
      <c r="AW17" s="110">
        <v>251000</v>
      </c>
      <c r="AX17" s="110">
        <v>0</v>
      </c>
      <c r="AY17" s="110">
        <v>0</v>
      </c>
      <c r="AZ17" s="110">
        <v>0</v>
      </c>
      <c r="BA17" s="110">
        <v>0</v>
      </c>
      <c r="BB17" s="110">
        <v>0</v>
      </c>
      <c r="BC17" s="110">
        <v>0</v>
      </c>
      <c r="BD17" s="110">
        <v>0</v>
      </c>
      <c r="BE17" s="110">
        <v>0</v>
      </c>
      <c r="BF17" s="110">
        <v>0</v>
      </c>
      <c r="BG17" s="110">
        <v>0</v>
      </c>
      <c r="BH17" s="110">
        <v>0</v>
      </c>
      <c r="BI17" s="110">
        <v>0</v>
      </c>
      <c r="BJ17" s="110">
        <v>0</v>
      </c>
      <c r="BK17" s="110">
        <v>0</v>
      </c>
      <c r="BL17" s="110">
        <v>251000</v>
      </c>
      <c r="BM17" s="115"/>
      <c r="BN17" s="116"/>
      <c r="BO17" s="115"/>
      <c r="BP17" s="117"/>
      <c r="BQ17" s="118"/>
      <c r="BR17" s="118"/>
      <c r="BS17" s="119">
        <v>0.635</v>
      </c>
      <c r="BT17" s="119">
        <v>0</v>
      </c>
      <c r="BU17" s="119">
        <v>0</v>
      </c>
      <c r="BV17" s="119">
        <v>0.028</v>
      </c>
      <c r="BW17" s="119">
        <v>1.063</v>
      </c>
      <c r="BX17" s="119">
        <v>0</v>
      </c>
      <c r="BY17" s="119">
        <v>0</v>
      </c>
      <c r="BZ17" s="119">
        <v>0.433</v>
      </c>
      <c r="CA17" s="119">
        <v>0.017</v>
      </c>
      <c r="CB17" s="119">
        <v>0.036</v>
      </c>
      <c r="CC17" s="119">
        <v>2.2119999999999997</v>
      </c>
      <c r="CD17" s="120">
        <v>91.23</v>
      </c>
      <c r="CE17" s="119">
        <v>2.013215153502339</v>
      </c>
      <c r="CF17" s="121"/>
      <c r="CG17" s="110"/>
      <c r="CH17" s="110"/>
      <c r="CI17" s="110"/>
      <c r="CJ17" s="122"/>
      <c r="CK17" s="123" t="s">
        <v>129</v>
      </c>
      <c r="CL17" s="123" t="s">
        <v>144</v>
      </c>
      <c r="CM17" s="124">
        <v>2429835500</v>
      </c>
      <c r="CN17" s="124">
        <v>1908240</v>
      </c>
      <c r="CO17" s="58">
        <v>0.079</v>
      </c>
      <c r="CP17" s="125"/>
    </row>
    <row r="18" spans="1:94" ht="17.25" customHeight="1">
      <c r="A18" s="39"/>
      <c r="B18" s="39"/>
      <c r="C18" s="34">
        <f>SUM(C6:C17)</f>
        <v>14345389782</v>
      </c>
      <c r="D18" s="34">
        <f aca="true" t="shared" si="0" ref="D18:I18">SUM(D6:D17)</f>
        <v>22419454426</v>
      </c>
      <c r="E18" s="34">
        <f t="shared" si="0"/>
        <v>36764844208</v>
      </c>
      <c r="F18" s="34">
        <f t="shared" si="0"/>
        <v>52417050</v>
      </c>
      <c r="G18" s="34">
        <f t="shared" si="0"/>
        <v>36712427158</v>
      </c>
      <c r="H18" s="34">
        <f t="shared" si="0"/>
        <v>83948444</v>
      </c>
      <c r="I18" s="34">
        <f t="shared" si="0"/>
        <v>36796375602</v>
      </c>
      <c r="J18" s="34"/>
      <c r="K18" s="34"/>
      <c r="L18" s="34">
        <f>SUM(L6:L17)</f>
        <v>1652036</v>
      </c>
      <c r="M18" s="34">
        <f>SUM(M6:M17)</f>
        <v>0</v>
      </c>
      <c r="N18" s="34">
        <f>SUM(N6:N17)</f>
        <v>17724278</v>
      </c>
      <c r="O18" s="34">
        <f>SUM(O6:O17)</f>
        <v>6475163220</v>
      </c>
      <c r="P18" s="34">
        <f>SUM(P6:P17)</f>
        <v>43252162508</v>
      </c>
      <c r="Q18" s="35">
        <f>V18-U18+T18-S18+R18</f>
        <v>250243437.29</v>
      </c>
      <c r="R18" s="36">
        <f>SUM(R6:R17)</f>
        <v>0</v>
      </c>
      <c r="S18" s="36">
        <f>SUM(S6:S17)</f>
        <v>0</v>
      </c>
      <c r="T18" s="36">
        <f>SUM(T6:T17)</f>
        <v>326998.56000000006</v>
      </c>
      <c r="U18" s="36">
        <f>SUM(U6:U17)</f>
        <v>5340.27</v>
      </c>
      <c r="V18" s="37">
        <v>249921779</v>
      </c>
      <c r="W18" s="57">
        <f aca="true" t="shared" si="1" ref="W18:BO18">SUM(W6:W17)</f>
        <v>0</v>
      </c>
      <c r="X18" s="35">
        <f t="shared" si="1"/>
        <v>249921779</v>
      </c>
      <c r="Y18" s="35">
        <f t="shared" si="1"/>
        <v>13241973</v>
      </c>
      <c r="Z18" s="35">
        <f t="shared" si="1"/>
        <v>0</v>
      </c>
      <c r="AA18" s="35">
        <f t="shared" si="1"/>
        <v>10795137.999999998</v>
      </c>
      <c r="AB18" s="35">
        <f t="shared" si="1"/>
        <v>360554417</v>
      </c>
      <c r="AC18" s="35">
        <f t="shared" si="1"/>
        <v>224172698</v>
      </c>
      <c r="AD18" s="35">
        <f t="shared" si="1"/>
        <v>1705839.5</v>
      </c>
      <c r="AE18" s="35">
        <f t="shared" si="1"/>
        <v>288362448.40000004</v>
      </c>
      <c r="AF18" s="35">
        <f t="shared" si="1"/>
        <v>6198470.65</v>
      </c>
      <c r="AG18" s="35">
        <f t="shared" si="1"/>
        <v>6432007.52</v>
      </c>
      <c r="AH18" s="35">
        <f t="shared" si="1"/>
        <v>1161384771.07</v>
      </c>
      <c r="AI18" s="34">
        <f t="shared" si="1"/>
        <v>952791776</v>
      </c>
      <c r="AJ18" s="34">
        <f t="shared" si="1"/>
        <v>2488732954</v>
      </c>
      <c r="AK18" s="34">
        <f t="shared" si="1"/>
        <v>3009969650</v>
      </c>
      <c r="AL18" s="34">
        <f t="shared" si="1"/>
        <v>619939851</v>
      </c>
      <c r="AM18" s="34">
        <f t="shared" si="1"/>
        <v>33951400</v>
      </c>
      <c r="AN18" s="34">
        <f t="shared" si="1"/>
        <v>993425970</v>
      </c>
      <c r="AO18" s="34">
        <f t="shared" si="1"/>
        <v>8098811601</v>
      </c>
      <c r="AP18" s="35">
        <f t="shared" si="1"/>
        <v>30984020.22</v>
      </c>
      <c r="AQ18" s="35">
        <f t="shared" si="1"/>
        <v>219256814.82</v>
      </c>
      <c r="AR18" s="35">
        <f t="shared" si="1"/>
        <v>6714954</v>
      </c>
      <c r="AS18" s="35">
        <f t="shared" si="1"/>
        <v>256955789.04000002</v>
      </c>
      <c r="AT18" s="35">
        <f t="shared" si="1"/>
        <v>488125</v>
      </c>
      <c r="AU18" s="35">
        <f t="shared" si="1"/>
        <v>1903500</v>
      </c>
      <c r="AV18" s="34">
        <f t="shared" si="1"/>
        <v>0</v>
      </c>
      <c r="AW18" s="34">
        <f t="shared" si="1"/>
        <v>22602850</v>
      </c>
      <c r="AX18" s="34">
        <f t="shared" si="1"/>
        <v>0</v>
      </c>
      <c r="AY18" s="34">
        <f t="shared" si="1"/>
        <v>0</v>
      </c>
      <c r="AZ18" s="34">
        <f t="shared" si="1"/>
        <v>0</v>
      </c>
      <c r="BA18" s="34">
        <f t="shared" si="1"/>
        <v>26356100</v>
      </c>
      <c r="BB18" s="34">
        <f t="shared" si="1"/>
        <v>0</v>
      </c>
      <c r="BC18" s="34">
        <f t="shared" si="1"/>
        <v>0</v>
      </c>
      <c r="BD18" s="34">
        <f t="shared" si="1"/>
        <v>0</v>
      </c>
      <c r="BE18" s="34">
        <f t="shared" si="1"/>
        <v>0</v>
      </c>
      <c r="BF18" s="34">
        <f t="shared" si="1"/>
        <v>862200</v>
      </c>
      <c r="BG18" s="34">
        <f t="shared" si="1"/>
        <v>0</v>
      </c>
      <c r="BH18" s="34">
        <f t="shared" si="1"/>
        <v>0</v>
      </c>
      <c r="BI18" s="34">
        <f t="shared" si="1"/>
        <v>0</v>
      </c>
      <c r="BJ18" s="34">
        <f t="shared" si="1"/>
        <v>2494500</v>
      </c>
      <c r="BK18" s="34">
        <f t="shared" si="1"/>
        <v>101400</v>
      </c>
      <c r="BL18" s="34">
        <f t="shared" si="1"/>
        <v>52417050</v>
      </c>
      <c r="BM18" s="57">
        <f t="shared" si="1"/>
        <v>0</v>
      </c>
      <c r="BN18" s="35">
        <f t="shared" si="1"/>
        <v>41558</v>
      </c>
      <c r="BO18" s="57">
        <f t="shared" si="1"/>
        <v>0</v>
      </c>
      <c r="BP18" s="41"/>
      <c r="BQ18" s="34">
        <f>SUM(BQ6:BQ17)</f>
        <v>0</v>
      </c>
      <c r="BR18" s="35">
        <f>SUM(BR6:BR17)</f>
        <v>74626070.72</v>
      </c>
      <c r="BS18" s="34"/>
      <c r="BT18" s="34"/>
      <c r="BU18" s="34"/>
      <c r="BV18" s="34"/>
      <c r="BW18" s="34"/>
      <c r="BX18" s="34"/>
      <c r="BY18" s="34"/>
      <c r="BZ18" s="34"/>
      <c r="CA18" s="34"/>
      <c r="CB18" s="34"/>
      <c r="CC18" s="34"/>
      <c r="CD18" s="34"/>
      <c r="CE18" s="34"/>
      <c r="CF18" s="32"/>
      <c r="CG18" s="47">
        <f>SUM(CG6:CG17)</f>
        <v>0</v>
      </c>
      <c r="CH18" s="47">
        <f>SUM(CH6:CH17)</f>
        <v>0</v>
      </c>
      <c r="CI18" s="47">
        <f>SUM(CI6:CI17)</f>
        <v>0</v>
      </c>
      <c r="CK18" s="123" t="s">
        <v>129</v>
      </c>
      <c r="CL18" s="123" t="s">
        <v>145</v>
      </c>
      <c r="CM18" s="124">
        <v>851376200</v>
      </c>
      <c r="CN18" s="124">
        <v>668617</v>
      </c>
      <c r="CO18" s="58">
        <f>ROUNDUP(CN18/(CM18/100),3)</f>
        <v>0.079</v>
      </c>
      <c r="CP18" s="91"/>
    </row>
    <row r="19" spans="3:99" ht="17.25" customHeight="1">
      <c r="C19" s="15"/>
      <c r="D19" s="15"/>
      <c r="E19" s="16"/>
      <c r="F19" s="16"/>
      <c r="G19" s="16"/>
      <c r="H19" s="16"/>
      <c r="I19" s="16"/>
      <c r="J19" s="17"/>
      <c r="K19" s="18"/>
      <c r="L19" s="16"/>
      <c r="M19" s="16"/>
      <c r="N19" s="16"/>
      <c r="O19" s="16"/>
      <c r="P19" s="16"/>
      <c r="Q19" s="31"/>
      <c r="R19" s="31"/>
      <c r="S19" s="31"/>
      <c r="T19" s="19"/>
      <c r="U19" s="19"/>
      <c r="V19" s="19"/>
      <c r="W19" s="19"/>
      <c r="X19" s="19"/>
      <c r="Y19" s="19"/>
      <c r="Z19" s="19"/>
      <c r="AA19" s="19"/>
      <c r="AB19" s="19"/>
      <c r="AC19" s="19"/>
      <c r="AD19" s="19"/>
      <c r="AE19" s="19"/>
      <c r="AF19" s="19"/>
      <c r="AG19" s="19"/>
      <c r="AH19" s="19"/>
      <c r="AI19" s="16"/>
      <c r="AJ19" s="16"/>
      <c r="AK19" s="16"/>
      <c r="AL19" s="16"/>
      <c r="AM19" s="16"/>
      <c r="AN19" s="16"/>
      <c r="AO19" s="16"/>
      <c r="AP19" s="19"/>
      <c r="AQ19" s="19"/>
      <c r="AR19" s="19"/>
      <c r="AS19" s="19"/>
      <c r="AT19" s="19"/>
      <c r="AU19" s="19"/>
      <c r="AV19" s="20"/>
      <c r="AW19" s="20"/>
      <c r="AX19" s="20"/>
      <c r="AY19" s="20"/>
      <c r="AZ19" s="20"/>
      <c r="BA19" s="20"/>
      <c r="BB19" s="20"/>
      <c r="BC19" s="20"/>
      <c r="BD19" s="20"/>
      <c r="BE19" s="20"/>
      <c r="BF19" s="20"/>
      <c r="BG19" s="20"/>
      <c r="BH19" s="20"/>
      <c r="BI19" s="20"/>
      <c r="BJ19" s="20"/>
      <c r="BK19" s="20"/>
      <c r="BL19" s="20"/>
      <c r="BM19" s="19"/>
      <c r="BN19" s="19"/>
      <c r="BO19" s="19"/>
      <c r="BP19" s="42"/>
      <c r="BQ19" s="19"/>
      <c r="BR19" s="21"/>
      <c r="BS19" s="20"/>
      <c r="BT19" s="20"/>
      <c r="BU19" s="20"/>
      <c r="BV19" s="20"/>
      <c r="BW19" s="20"/>
      <c r="BX19" s="20"/>
      <c r="BY19" s="20"/>
      <c r="BZ19" s="20"/>
      <c r="CA19" s="20"/>
      <c r="CB19" s="20"/>
      <c r="CC19" s="20"/>
      <c r="CD19" s="20"/>
      <c r="CE19" s="18"/>
      <c r="CF19" s="5"/>
      <c r="CG19" s="20"/>
      <c r="CH19" s="21"/>
      <c r="CI19" s="21"/>
      <c r="CJ19" s="21"/>
      <c r="CK19" s="123" t="s">
        <v>129</v>
      </c>
      <c r="CL19" s="123" t="s">
        <v>146</v>
      </c>
      <c r="CM19" s="124">
        <v>687146258</v>
      </c>
      <c r="CN19" s="124">
        <v>539641</v>
      </c>
      <c r="CO19" s="58">
        <f>ROUNDUP(CN19/(CM19/100),3)</f>
        <v>0.079</v>
      </c>
      <c r="CP19" s="91"/>
      <c r="CQ19" s="21"/>
      <c r="CR19" s="21"/>
      <c r="CS19" s="21"/>
      <c r="CT19" s="21"/>
      <c r="CU19" s="21"/>
    </row>
    <row r="20" spans="3:94" ht="17.25" customHeight="1">
      <c r="C20" s="22"/>
      <c r="D20" s="22"/>
      <c r="E20" s="23"/>
      <c r="F20" s="23"/>
      <c r="G20" s="23"/>
      <c r="H20" s="23"/>
      <c r="I20" s="23"/>
      <c r="J20" s="24"/>
      <c r="K20" s="25"/>
      <c r="L20" s="23"/>
      <c r="M20" s="23"/>
      <c r="N20" s="23"/>
      <c r="O20" s="23"/>
      <c r="P20" s="23"/>
      <c r="Q20" s="26"/>
      <c r="R20" s="26"/>
      <c r="S20" s="26"/>
      <c r="T20" s="26"/>
      <c r="U20" s="26"/>
      <c r="V20" s="26"/>
      <c r="W20" s="26"/>
      <c r="X20" s="26"/>
      <c r="Y20" s="26"/>
      <c r="Z20" s="26"/>
      <c r="AA20" s="26"/>
      <c r="AB20" s="26"/>
      <c r="AC20" s="26"/>
      <c r="AD20" s="26"/>
      <c r="AE20" s="26"/>
      <c r="AF20" s="26"/>
      <c r="AG20" s="26"/>
      <c r="AH20" s="26"/>
      <c r="AI20" s="26"/>
      <c r="AJ20" s="26"/>
      <c r="AK20" s="23"/>
      <c r="AL20" s="23"/>
      <c r="AM20" s="23"/>
      <c r="AN20" s="23"/>
      <c r="AO20" s="23"/>
      <c r="AP20" s="23"/>
      <c r="AQ20" s="23"/>
      <c r="AR20" s="26"/>
      <c r="AS20" s="26"/>
      <c r="AT20" s="26"/>
      <c r="AU20" s="26"/>
      <c r="AV20" s="26"/>
      <c r="AW20" s="26"/>
      <c r="AX20" s="27"/>
      <c r="AY20" s="27"/>
      <c r="AZ20" s="27"/>
      <c r="BA20" s="27"/>
      <c r="BB20" s="27"/>
      <c r="BC20" s="27"/>
      <c r="BD20" s="27"/>
      <c r="BE20" s="27"/>
      <c r="BF20" s="27"/>
      <c r="BG20" s="27"/>
      <c r="BH20" s="27"/>
      <c r="BI20" s="27"/>
      <c r="BJ20" s="27"/>
      <c r="BK20" s="27"/>
      <c r="BL20" s="27"/>
      <c r="BM20" s="26"/>
      <c r="BN20" s="26"/>
      <c r="BO20" s="26"/>
      <c r="BP20" s="43"/>
      <c r="BQ20" s="26"/>
      <c r="BR20" s="27"/>
      <c r="BS20" s="27"/>
      <c r="BT20" s="27"/>
      <c r="BU20" s="27"/>
      <c r="BV20" s="27"/>
      <c r="BW20" s="27"/>
      <c r="BX20" s="27"/>
      <c r="BY20" s="27"/>
      <c r="BZ20" s="27"/>
      <c r="CA20" s="27"/>
      <c r="CB20" s="27"/>
      <c r="CC20" s="27"/>
      <c r="CD20" s="27"/>
      <c r="CE20" s="25"/>
      <c r="CF20" s="6"/>
      <c r="CG20" s="27"/>
      <c r="CH20" s="27"/>
      <c r="CI20" s="27"/>
      <c r="CJ20" s="27"/>
      <c r="CK20" s="123" t="s">
        <v>133</v>
      </c>
      <c r="CL20" s="123" t="s">
        <v>144</v>
      </c>
      <c r="CM20" s="124">
        <v>496067818</v>
      </c>
      <c r="CN20" s="124">
        <v>201150</v>
      </c>
      <c r="CO20" s="58">
        <f>ROUNDUP(CN20/(CM20/100),3)</f>
        <v>0.041</v>
      </c>
      <c r="CP20" s="91"/>
    </row>
    <row r="21" spans="3:93" ht="17.25" customHeight="1">
      <c r="C21" s="22"/>
      <c r="D21" s="22"/>
      <c r="E21" s="7"/>
      <c r="F21" s="7"/>
      <c r="G21" s="7"/>
      <c r="H21" s="7"/>
      <c r="I21" s="7"/>
      <c r="J21" s="8"/>
      <c r="K21" s="9"/>
      <c r="L21" s="7"/>
      <c r="M21" s="7"/>
      <c r="N21" s="7"/>
      <c r="O21" s="7"/>
      <c r="P21" s="7"/>
      <c r="Q21" s="10"/>
      <c r="R21" s="10"/>
      <c r="S21" s="10"/>
      <c r="T21" s="10"/>
      <c r="U21" s="10"/>
      <c r="V21" s="10"/>
      <c r="W21" s="10"/>
      <c r="X21" s="10"/>
      <c r="Y21" s="10"/>
      <c r="Z21" s="10"/>
      <c r="AA21" s="10"/>
      <c r="AB21" s="10"/>
      <c r="AC21" s="10"/>
      <c r="AD21" s="10"/>
      <c r="AE21" s="10"/>
      <c r="AF21" s="10"/>
      <c r="AG21" s="10"/>
      <c r="AH21" s="10"/>
      <c r="AI21" s="10"/>
      <c r="AJ21" s="10"/>
      <c r="AK21" s="7"/>
      <c r="AL21" s="7"/>
      <c r="AM21" s="7"/>
      <c r="AN21" s="7"/>
      <c r="AO21" s="7"/>
      <c r="AP21" s="7"/>
      <c r="AQ21" s="7"/>
      <c r="AR21" s="10"/>
      <c r="AS21" s="10"/>
      <c r="AT21" s="10"/>
      <c r="AU21" s="10"/>
      <c r="AV21" s="10"/>
      <c r="AW21" s="10"/>
      <c r="AX21" s="11"/>
      <c r="AY21" s="11"/>
      <c r="AZ21" s="11"/>
      <c r="BA21" s="11"/>
      <c r="BB21" s="11"/>
      <c r="BC21" s="11"/>
      <c r="BD21" s="11"/>
      <c r="BE21" s="11"/>
      <c r="BF21" s="11"/>
      <c r="BG21" s="11"/>
      <c r="BH21" s="11"/>
      <c r="BI21" s="11"/>
      <c r="BJ21" s="11"/>
      <c r="BK21" s="11"/>
      <c r="BL21" s="11"/>
      <c r="BM21" s="10"/>
      <c r="BN21" s="10"/>
      <c r="BO21" s="10"/>
      <c r="BP21" s="44"/>
      <c r="BQ21" s="10"/>
      <c r="BR21" s="11"/>
      <c r="BS21" s="11"/>
      <c r="BT21" s="11"/>
      <c r="BU21" s="11"/>
      <c r="BV21" s="11"/>
      <c r="BW21" s="11"/>
      <c r="BX21" s="11"/>
      <c r="BY21" s="11"/>
      <c r="BZ21" s="11"/>
      <c r="CA21" s="11"/>
      <c r="CB21" s="11"/>
      <c r="CC21" s="11"/>
      <c r="CD21" s="11"/>
      <c r="CE21" s="9"/>
      <c r="CF21" s="5"/>
      <c r="CG21" s="11"/>
      <c r="CH21" s="11"/>
      <c r="CI21" s="11"/>
      <c r="CJ21" s="11"/>
      <c r="CK21" s="123"/>
      <c r="CL21" s="123"/>
      <c r="CM21" s="124"/>
      <c r="CN21" s="124"/>
      <c r="CO21" s="58"/>
    </row>
    <row r="22" spans="3:93" ht="17.25" customHeight="1">
      <c r="C22" s="12"/>
      <c r="D22" s="12"/>
      <c r="E22" s="13"/>
      <c r="F22" s="13"/>
      <c r="G22" s="13"/>
      <c r="H22" s="13"/>
      <c r="I22" s="13"/>
      <c r="J22" s="14"/>
      <c r="K22" s="28"/>
      <c r="L22" s="13"/>
      <c r="M22" s="13"/>
      <c r="N22" s="13"/>
      <c r="O22" s="13"/>
      <c r="P22" s="13"/>
      <c r="Q22" s="29"/>
      <c r="R22" s="29"/>
      <c r="S22" s="29"/>
      <c r="T22" s="29"/>
      <c r="U22" s="29"/>
      <c r="V22" s="29"/>
      <c r="W22" s="29"/>
      <c r="X22" s="29"/>
      <c r="Y22" s="29"/>
      <c r="Z22" s="29"/>
      <c r="AA22" s="29"/>
      <c r="AB22" s="29"/>
      <c r="AC22" s="29"/>
      <c r="AD22" s="29"/>
      <c r="AE22" s="29"/>
      <c r="AF22" s="29"/>
      <c r="AG22" s="29"/>
      <c r="AH22" s="29"/>
      <c r="AI22" s="29"/>
      <c r="AJ22" s="29"/>
      <c r="AK22" s="13"/>
      <c r="AL22" s="13"/>
      <c r="AM22" s="13"/>
      <c r="AN22" s="13"/>
      <c r="AO22" s="13"/>
      <c r="AP22" s="13"/>
      <c r="AQ22" s="13"/>
      <c r="AR22" s="29"/>
      <c r="AS22" s="29"/>
      <c r="AT22" s="29"/>
      <c r="AU22" s="29"/>
      <c r="AV22" s="29"/>
      <c r="AW22" s="29"/>
      <c r="BM22" s="29"/>
      <c r="BN22" s="29"/>
      <c r="BO22" s="29"/>
      <c r="BP22" s="45"/>
      <c r="BQ22" s="29"/>
      <c r="CE22" s="28"/>
      <c r="CF22" s="6"/>
      <c r="CK22" s="123"/>
      <c r="CL22" s="123"/>
      <c r="CM22" s="124"/>
      <c r="CN22" s="124"/>
      <c r="CO22" s="58"/>
    </row>
  </sheetData>
  <sheetProtection selectLockedCells="1"/>
  <mergeCells count="115">
    <mergeCell ref="CL1:CO1"/>
    <mergeCell ref="CL2:CL5"/>
    <mergeCell ref="CM2:CM5"/>
    <mergeCell ref="CN2:CN5"/>
    <mergeCell ref="CO2:CO5"/>
    <mergeCell ref="BV2:BV5"/>
    <mergeCell ref="BW2:BW5"/>
    <mergeCell ref="BX2:BX5"/>
    <mergeCell ref="BY2:BY5"/>
    <mergeCell ref="CG1:CI1"/>
    <mergeCell ref="CG2:CG5"/>
    <mergeCell ref="CH2:CH5"/>
    <mergeCell ref="CI2:CI5"/>
    <mergeCell ref="BJ2:BJ5"/>
    <mergeCell ref="BK2:BK5"/>
    <mergeCell ref="BL2:BL5"/>
    <mergeCell ref="CC2:CC5"/>
    <mergeCell ref="CD2:CD5"/>
    <mergeCell ref="CE2:CE5"/>
    <mergeCell ref="BU2:BU5"/>
    <mergeCell ref="BM1:BO1"/>
    <mergeCell ref="BM2:BM5"/>
    <mergeCell ref="BN2:BN5"/>
    <mergeCell ref="BO2:BO5"/>
    <mergeCell ref="BA2:BA5"/>
    <mergeCell ref="BB2:BB5"/>
    <mergeCell ref="BC2:BC5"/>
    <mergeCell ref="BD1:BL1"/>
    <mergeCell ref="BD2:BD5"/>
    <mergeCell ref="BE2:BE5"/>
    <mergeCell ref="BF2:BF5"/>
    <mergeCell ref="BG2:BG5"/>
    <mergeCell ref="BH2:BH5"/>
    <mergeCell ref="BI2:BI5"/>
    <mergeCell ref="AT1:AU1"/>
    <mergeCell ref="AT2:AU2"/>
    <mergeCell ref="AT3:AT5"/>
    <mergeCell ref="AU3:AU5"/>
    <mergeCell ref="AV1:BC1"/>
    <mergeCell ref="AV2:AV5"/>
    <mergeCell ref="AW2:AW5"/>
    <mergeCell ref="AX2:AX5"/>
    <mergeCell ref="AY2:AY5"/>
    <mergeCell ref="AZ2:AZ5"/>
    <mergeCell ref="AI1:AO1"/>
    <mergeCell ref="AI2:AO2"/>
    <mergeCell ref="AI3:AI5"/>
    <mergeCell ref="AJ3:AJ5"/>
    <mergeCell ref="AK3:AK5"/>
    <mergeCell ref="AL3:AL5"/>
    <mergeCell ref="AM3:AM5"/>
    <mergeCell ref="AN3:AN5"/>
    <mergeCell ref="AO3:AO5"/>
    <mergeCell ref="AE1:AG1"/>
    <mergeCell ref="AE2:AG2"/>
    <mergeCell ref="AE3:AG3"/>
    <mergeCell ref="AE4:AE5"/>
    <mergeCell ref="AF4:AF5"/>
    <mergeCell ref="AG4:AG5"/>
    <mergeCell ref="AB1:AD1"/>
    <mergeCell ref="AB3:AD3"/>
    <mergeCell ref="AB4:AB5"/>
    <mergeCell ref="AC4:AC5"/>
    <mergeCell ref="AD4:AD5"/>
    <mergeCell ref="AB2:AD2"/>
    <mergeCell ref="B4:B5"/>
    <mergeCell ref="C4:C5"/>
    <mergeCell ref="D4:D5"/>
    <mergeCell ref="E2:E5"/>
    <mergeCell ref="Y1:AA1"/>
    <mergeCell ref="Y2:Y5"/>
    <mergeCell ref="Z2:Z5"/>
    <mergeCell ref="AA2:AA5"/>
    <mergeCell ref="P2:P5"/>
    <mergeCell ref="L1:M1"/>
    <mergeCell ref="W3:W5"/>
    <mergeCell ref="Q1:X1"/>
    <mergeCell ref="R2:U2"/>
    <mergeCell ref="R4:S4"/>
    <mergeCell ref="T4:U4"/>
    <mergeCell ref="R3:U3"/>
    <mergeCell ref="Q3:Q5"/>
    <mergeCell ref="X3:X5"/>
    <mergeCell ref="M4:M5"/>
    <mergeCell ref="N4:N5"/>
    <mergeCell ref="L2:M2"/>
    <mergeCell ref="N1:O1"/>
    <mergeCell ref="N2:O2"/>
    <mergeCell ref="V3:V5"/>
    <mergeCell ref="F2:F5"/>
    <mergeCell ref="G2:G5"/>
    <mergeCell ref="H2:H5"/>
    <mergeCell ref="I2:I5"/>
    <mergeCell ref="K2:K5"/>
    <mergeCell ref="L4:L5"/>
    <mergeCell ref="C1:D1"/>
    <mergeCell ref="C2:D2"/>
    <mergeCell ref="J2:J5"/>
    <mergeCell ref="AP1:AS1"/>
    <mergeCell ref="AP2:AS2"/>
    <mergeCell ref="AP3:AP5"/>
    <mergeCell ref="AQ3:AQ5"/>
    <mergeCell ref="AR3:AR5"/>
    <mergeCell ref="AS3:AS5"/>
    <mergeCell ref="O4:O5"/>
    <mergeCell ref="CK2:CK5"/>
    <mergeCell ref="AH2:AH5"/>
    <mergeCell ref="BZ2:BZ5"/>
    <mergeCell ref="CA2:CA5"/>
    <mergeCell ref="CB2:CB5"/>
    <mergeCell ref="BQ1:BQ5"/>
    <mergeCell ref="BR1:BR5"/>
    <mergeCell ref="BS1:CE1"/>
    <mergeCell ref="BS2:BS5"/>
    <mergeCell ref="BT2:BT5"/>
  </mergeCells>
  <printOptions/>
  <pageMargins left="0.25" right="0.25" top="0.75" bottom="0.75" header="0.5" footer="0.5"/>
  <pageSetup horizontalDpi="300" verticalDpi="300" orientation="landscape" scale="53" r:id="rId1"/>
  <headerFooter alignWithMargins="0">
    <oddHeader>&amp;CMercer County 2015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2011-05-20T14:47:13Z</cp:lastPrinted>
  <dcterms:created xsi:type="dcterms:W3CDTF">1998-11-12T18:24:45Z</dcterms:created>
  <dcterms:modified xsi:type="dcterms:W3CDTF">2015-10-20T16:35:35Z</dcterms:modified>
  <cp:category/>
  <cp:version/>
  <cp:contentType/>
  <cp:contentStatus/>
</cp:coreProperties>
</file>