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9375" windowHeight="4455" tabRatio="275" activeTab="0"/>
  </bookViews>
  <sheets>
    <sheet name="Abstract of Ratables" sheetId="1" r:id="rId1"/>
  </sheets>
  <definedNames>
    <definedName name="_Fill" hidden="1">'Abstract of Ratables'!#REF!</definedName>
    <definedName name="_xlnm.Print_Area" localSheetId="0">'Abstract of Ratables'!$A$1:$CO$30</definedName>
    <definedName name="_xlnm.Print_Titles" localSheetId="0">'Abstract of Ratables'!$A:$B,'Abstract of Ratables'!$3:$4</definedName>
  </definedNames>
  <calcPr fullCalcOnLoad="1"/>
</workbook>
</file>

<file path=xl/sharedStrings.xml><?xml version="1.0" encoding="utf-8"?>
<sst xmlns="http://schemas.openxmlformats.org/spreadsheetml/2006/main" count="199" uniqueCount="181">
  <si>
    <t>Land Value</t>
  </si>
  <si>
    <t>County Equalization Ratio</t>
  </si>
  <si>
    <t>Ratables</t>
  </si>
  <si>
    <t>Budget</t>
  </si>
  <si>
    <t>Net County Taxes Apportioned</t>
  </si>
  <si>
    <t>Fiscal Year</t>
  </si>
  <si>
    <t>County Tax</t>
  </si>
  <si>
    <t>Library Tax</t>
  </si>
  <si>
    <t>Health Service Tax</t>
  </si>
  <si>
    <t>County Open Space Tax</t>
  </si>
  <si>
    <t>District School Tax</t>
  </si>
  <si>
    <t>Local School Tax</t>
  </si>
  <si>
    <t>Municipal Local Purpose  Tax</t>
  </si>
  <si>
    <t>General Tax Rate</t>
  </si>
  <si>
    <t>Effective Tax Rate</t>
  </si>
  <si>
    <t>Tax Rate</t>
  </si>
  <si>
    <t>Municipal Budget State Aid                                                   (if No Local Purpose Tax)</t>
  </si>
  <si>
    <t xml:space="preserve">Municipal Budget BPP Aid                                                               </t>
  </si>
  <si>
    <t xml:space="preserve">The following municipalities operate under a State Fiscal Year (July 1 – June 30).  Because of the change, the municipal tax levy shown in column 12C7 reflects a tax levy used to calculate the municipal tax rate for the calendar year tax billing cycle.  The final municipal budget amount to be raised by taxes is set in the adopted fiscal year budget.  Shown below is the amount.  </t>
  </si>
  <si>
    <t>Improvement Value                             (including Partial Exemptions and Abatements)</t>
  </si>
  <si>
    <t>Municipal Open Space Tax</t>
  </si>
  <si>
    <t>REAP Eligible Property Assessments</t>
  </si>
  <si>
    <t>REAP Aid Credit</t>
  </si>
  <si>
    <t>REAP Tax Rate Credit</t>
  </si>
  <si>
    <t xml:space="preserve">Municipality  </t>
  </si>
  <si>
    <t>Special Taxing District</t>
  </si>
  <si>
    <t>WASHINGTON TWP</t>
  </si>
  <si>
    <t xml:space="preserve">School Budget BPP Aid                                                               </t>
  </si>
  <si>
    <t>Reg. Consol. &amp; Joint School Tax</t>
  </si>
  <si>
    <t>Total Levy on Which Tax Rate Is Computed                                          (Col 12A5 + 12Ba + 12Bb + 12Bc + 12Cia + 12Cib + 12Cic + 12Ciia + 12Ciib + 12Ciic)</t>
  </si>
  <si>
    <t>Municipal Library Tax</t>
  </si>
  <si>
    <t>0801</t>
  </si>
  <si>
    <t>CLAYTON BORO</t>
  </si>
  <si>
    <t>0802</t>
  </si>
  <si>
    <t>DEPTFORD TWP</t>
  </si>
  <si>
    <t>0803</t>
  </si>
  <si>
    <t>EAST GREENWICH TWP</t>
  </si>
  <si>
    <t>0804</t>
  </si>
  <si>
    <t>ELK TWP</t>
  </si>
  <si>
    <t>0805</t>
  </si>
  <si>
    <t>FRANKLIN TWP</t>
  </si>
  <si>
    <t>0806</t>
  </si>
  <si>
    <t>GLASSBORO BORO</t>
  </si>
  <si>
    <t>0807</t>
  </si>
  <si>
    <t>GREENWICH TWP</t>
  </si>
  <si>
    <t>0808</t>
  </si>
  <si>
    <t>HARRISON TWP</t>
  </si>
  <si>
    <t>0809</t>
  </si>
  <si>
    <t>LOGAN TWP</t>
  </si>
  <si>
    <t>0810</t>
  </si>
  <si>
    <t>MANTUA TWP</t>
  </si>
  <si>
    <t>0811</t>
  </si>
  <si>
    <t>MONROE TWP</t>
  </si>
  <si>
    <t>0812</t>
  </si>
  <si>
    <t>NATIONAL PARK BORO</t>
  </si>
  <si>
    <t>0813</t>
  </si>
  <si>
    <t>NEWFIELD BORO</t>
  </si>
  <si>
    <t>0814</t>
  </si>
  <si>
    <t>PAULSBORO BORO</t>
  </si>
  <si>
    <t>0815</t>
  </si>
  <si>
    <t>PITMAN BORO</t>
  </si>
  <si>
    <t>0816</t>
  </si>
  <si>
    <t>SO HARRISON TWP</t>
  </si>
  <si>
    <t>0817</t>
  </si>
  <si>
    <t>SWEDESBORO BORO</t>
  </si>
  <si>
    <t>0818</t>
  </si>
  <si>
    <t>0819</t>
  </si>
  <si>
    <t>WENONAH BORO</t>
  </si>
  <si>
    <t>0820</t>
  </si>
  <si>
    <t>WEST DEPTFORD TWP</t>
  </si>
  <si>
    <t>0821</t>
  </si>
  <si>
    <t>WESTVILLE BORO</t>
  </si>
  <si>
    <t>0822</t>
  </si>
  <si>
    <t>WOODBURY CITY</t>
  </si>
  <si>
    <t>0823</t>
  </si>
  <si>
    <t>WOODBURY HEIGHTS BORO</t>
  </si>
  <si>
    <t>0824</t>
  </si>
  <si>
    <t>WOOLWICH TWP</t>
  </si>
  <si>
    <t>Equalization Amounts Deducted  (Col 6 County Equalization Table)</t>
  </si>
  <si>
    <t>Equalization Amounts Added (Col 6 County Equalization Table)</t>
  </si>
  <si>
    <t>SECTION 12-A</t>
  </si>
  <si>
    <t>SECTION 12-B</t>
  </si>
  <si>
    <t>SECTION 12-C</t>
  </si>
  <si>
    <t>SECTION 12-D</t>
  </si>
  <si>
    <t>SECTION 13</t>
  </si>
  <si>
    <t>SECTION 14</t>
  </si>
  <si>
    <t>SECTION 15</t>
  </si>
  <si>
    <t>ADDENDUM TO ABSTRACT OF RATABLES -- ASSESSED VALUE OF PARTIAL EXEMPTIONS &amp; ABATMENTS (COLUMN 3)</t>
  </si>
  <si>
    <t>ADDENDUM TO ABSTRACT OF RATABLES -- ASSESSED VALUE OF PARTIAL EXEMPTIONS &amp; ABATEMENTS (CONTINUED)</t>
  </si>
  <si>
    <t>ADDENDUM:  STATE AID ADJUSTMENT FOR BPP</t>
  </si>
  <si>
    <t>BREAKDOWN OF GENERAL TAX RATE</t>
  </si>
  <si>
    <t>ADDENDUM:  REAP DISTRIBUTION SUMMARY</t>
  </si>
  <si>
    <t>SPECIAL TAXING DISTRICTS</t>
  </si>
  <si>
    <t>TAXABLE VALUE</t>
  </si>
  <si>
    <t xml:space="preserve">
Taxable Value of Land and Improvements                                                     (COL. 1A + 1B)</t>
  </si>
  <si>
    <t xml:space="preserve">
Total Taxable Value Of Partial Exemptions &amp; Abatements (Assessed Val.)</t>
  </si>
  <si>
    <t xml:space="preserve">
Net Taxable Value Of Land &amp; Improvements (Col 2 - 3)</t>
  </si>
  <si>
    <t xml:space="preserve">
Taxable Value of Machinery Implements Equipment of Telephone Messenger System</t>
  </si>
  <si>
    <t xml:space="preserve">
Net Taxable Value
(Col. 4 + 5)</t>
  </si>
  <si>
    <t xml:space="preserve">
General Tax Rate per $100</t>
  </si>
  <si>
    <t xml:space="preserve">
County Equalization Ratio</t>
  </si>
  <si>
    <t xml:space="preserve">TRUE VALUE </t>
  </si>
  <si>
    <t xml:space="preserve">EQUALIZATION  </t>
  </si>
  <si>
    <t xml:space="preserve">
Net Valuation For County Tax Apportionment                                                                (Col 6 - 9A + 9B -10A + 10B)</t>
  </si>
  <si>
    <t>(i)</t>
  </si>
  <si>
    <t>(ii)</t>
  </si>
  <si>
    <t>(iii)</t>
  </si>
  <si>
    <t>(iv)</t>
  </si>
  <si>
    <t>(v)</t>
  </si>
  <si>
    <t>(A)
Net County Library Taxes Apportioned</t>
  </si>
  <si>
    <t>(B)
Net County Health Service Taxes Apportioned</t>
  </si>
  <si>
    <t>(C)
Net County Open Space Taxes Apportioned</t>
  </si>
  <si>
    <t>LOCAL TAXES TO BE RAISED FOR:</t>
  </si>
  <si>
    <t>REAL PROPERTY EXEMPT FROM TAXATION</t>
  </si>
  <si>
    <t>AMOUNT OF MISCELLANEOUS REVENUES TO SUPPORT LOCAL BUDGET</t>
  </si>
  <si>
    <t>DEDUCTIONS ALLOWED</t>
  </si>
  <si>
    <t xml:space="preserve">County Budget BPP Aid                                                               </t>
  </si>
  <si>
    <t>(A)</t>
  </si>
  <si>
    <t>(B)</t>
  </si>
  <si>
    <t xml:space="preserve">
Total County Taxes Apportioned</t>
  </si>
  <si>
    <t>ADJUSTMENTS RESULTING FROM:</t>
  </si>
  <si>
    <t>(ii) LOCAL MUNICIPAL PURPOSES</t>
  </si>
  <si>
    <t xml:space="preserve">(A)
Public School Property
</t>
  </si>
  <si>
    <t xml:space="preserve">(B)
Other School Property
</t>
  </si>
  <si>
    <t xml:space="preserve">(C)
Public Property
</t>
  </si>
  <si>
    <t xml:space="preserve">
(D)
Church and Charitable Property
</t>
  </si>
  <si>
    <t>(E)
Cemeteries and Graveyards Property</t>
  </si>
  <si>
    <t xml:space="preserve">(F)
Other Exempt Property
</t>
  </si>
  <si>
    <t>(G)
Total Amount Of Exempt Property                                           (Col 13A + 13B +13C + 13D + 13E + 13F)</t>
  </si>
  <si>
    <t xml:space="preserve">(A)
Surplus Revenue
</t>
  </si>
  <si>
    <t>(B)
Miscellaneous Revenues Anticipated</t>
  </si>
  <si>
    <t>(C)
Receipts From Delinquent Tax</t>
  </si>
  <si>
    <t xml:space="preserve">True Value of Expired UEZ Abatements
 </t>
  </si>
  <si>
    <t xml:space="preserve">True Value Class II Railroad Property
</t>
  </si>
  <si>
    <t>(A)
EQUAL TABLE APPEALS</t>
  </si>
  <si>
    <t>(B)
APPEALS &amp; CORRECTIONS</t>
  </si>
  <si>
    <t>(A)
District School                                                                    (adjusted for BPP)</t>
  </si>
  <si>
    <t>(A)
Municipal Budget                                                      (adjusted for BPP)</t>
  </si>
  <si>
    <t>(B)
Municipal Open Space Budget</t>
  </si>
  <si>
    <t xml:space="preserve">(C)
Municipal Library
</t>
  </si>
  <si>
    <t>DEDUCT 
OVERPAY</t>
  </si>
  <si>
    <t>ADD 
UNDERPAY</t>
  </si>
  <si>
    <t>Taxing District</t>
  </si>
  <si>
    <t>(i) DISTRICT SCHOOL PURPOSES</t>
  </si>
  <si>
    <t>(1)
Pollution Control
N.J.S.A. 54:4-3.56</t>
  </si>
  <si>
    <t>(2)
Fire Suppression
N.J.S.A. 54:4-3.13</t>
  </si>
  <si>
    <t>(3)
Fallout Shelter
N.J.S.A. 54:4-3.48</t>
  </si>
  <si>
    <t>(4)
Water/Sewage Facility
N.J.S.A. 54:4-3.59</t>
  </si>
  <si>
    <t xml:space="preserve">(5)
Renewable Energy
N.J.S.A. 54:4-3.113a - 113g </t>
  </si>
  <si>
    <t>(6)
UEZ Abatement
N.J.S.A. 54:4-3.139</t>
  </si>
  <si>
    <r>
      <t xml:space="preserve">(7)
Home Improvement
</t>
    </r>
    <r>
      <rPr>
        <sz val="8"/>
        <rFont val="Arial"/>
        <family val="2"/>
      </rPr>
      <t>Only to be used until year 2000 (Repealed) 
R.S.54:4-3.95</t>
    </r>
  </si>
  <si>
    <r>
      <t xml:space="preserve">(8)
Multi-Family Dwelling
</t>
    </r>
    <r>
      <rPr>
        <sz val="8"/>
        <rFont val="Arial"/>
        <family val="2"/>
      </rPr>
      <t>Only to be used until year 2000 (Repealed) 
R.S.54:4-3.121</t>
    </r>
  </si>
  <si>
    <r>
      <t xml:space="preserve">(9)
Class 4 Abatement
</t>
    </r>
    <r>
      <rPr>
        <sz val="8"/>
        <rFont val="Arial"/>
        <family val="2"/>
      </rPr>
      <t>Only to be used until year 2000 (Repealed)
R.S.54:4-3.72</t>
    </r>
  </si>
  <si>
    <t>(10)
Dwelling Abatement
N.J.S.A. 40A:21-5</t>
  </si>
  <si>
    <t>(11)
Dwelling Exemption
N.J.S.A. 40A:21-5</t>
  </si>
  <si>
    <t>(12)
New Dwl./Conv Abatement
N.J.S.A. 40A:21-5</t>
  </si>
  <si>
    <t>(13)
New Dwl./Conv Exemption
N.J.S.A. 40A:21-5</t>
  </si>
  <si>
    <t>(16)
Com/Ind Exemption
N.J.S.A. 40A:21-7</t>
  </si>
  <si>
    <t>(17)
Total Value                                           (sum of 1                                    Through 16)                                             (transfer to Col 3)</t>
  </si>
  <si>
    <t>Net County Taxes Apportioned Less State Aid                                       (Col 12A3 - 12A4)                              (adjusted for County BPP)</t>
  </si>
  <si>
    <t>(D)
Total of Miscellaneous Revenues                                                                            (Col 14A + 14B + 14C)</t>
  </si>
  <si>
    <t>(A)
Senior Citizen, Disabled and Surviving Spouse Deductions</t>
  </si>
  <si>
    <t xml:space="preserve">(B)
Veteran / Surviving Spouse of Veteran or Serviceperson Deductions </t>
  </si>
  <si>
    <t>(B)
Reg. Consol. &amp; Joint School                                                         (adjusted for BPP)</t>
  </si>
  <si>
    <t>(C)
Local School                                             (adjusted for BPP)</t>
  </si>
  <si>
    <t xml:space="preserve"> </t>
  </si>
  <si>
    <t>(14)
Mult. Dwell Exemption
N.J.S.A. 40A:21-6</t>
  </si>
  <si>
    <t>(15)
Mult. Dwell Abatement
N.J.S.A. 40A:21-6</t>
  </si>
  <si>
    <t>DEPTFORD</t>
  </si>
  <si>
    <t>FIRE</t>
  </si>
  <si>
    <t>FRANKLIN</t>
  </si>
  <si>
    <t>FIRE 01</t>
  </si>
  <si>
    <t>FIRE 02</t>
  </si>
  <si>
    <t>FIRE 03</t>
  </si>
  <si>
    <t>FIRE 04</t>
  </si>
  <si>
    <t xml:space="preserve">FIRE 05 </t>
  </si>
  <si>
    <t>HARRISON</t>
  </si>
  <si>
    <t>MANTUA</t>
  </si>
  <si>
    <t>WASHINGTON</t>
  </si>
  <si>
    <t xml:space="preserve">WESTVILLE </t>
  </si>
  <si>
    <t xml:space="preserve">FIRE </t>
  </si>
</sst>
</file>

<file path=xl/styles.xml><?xml version="1.0" encoding="utf-8"?>
<styleSheet xmlns="http://schemas.openxmlformats.org/spreadsheetml/2006/main">
  <numFmts count="4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0_);_(* \(#,##0.000\);_(* &quot;-&quot;??_);_(@_)"/>
    <numFmt numFmtId="165" formatCode="_(* #,##0.0000_);_(* \(#,##0.0000\);_(* &quot;-&quot;??_);_(@_)"/>
    <numFmt numFmtId="166" formatCode="_(* #,##0.00000_);_(* \(#,##0.00000\);_(* &quot;-&quot;??_);_(@_)"/>
    <numFmt numFmtId="167" formatCode="#,##0.0"/>
    <numFmt numFmtId="168" formatCode="#,##0.000"/>
    <numFmt numFmtId="169" formatCode="#,##0.0000"/>
    <numFmt numFmtId="170" formatCode="#,##0.00000"/>
    <numFmt numFmtId="171" formatCode="#,##0.000000"/>
    <numFmt numFmtId="172" formatCode="#,##0.0000000"/>
    <numFmt numFmtId="173" formatCode="#,##0.00000000"/>
    <numFmt numFmtId="174" formatCode="#,##0.000000000"/>
    <numFmt numFmtId="175" formatCode="#,##0.0000000000"/>
    <numFmt numFmtId="176" formatCode="#,##0.00000000000"/>
    <numFmt numFmtId="177" formatCode="#,##0.000000000000"/>
    <numFmt numFmtId="178" formatCode="#,##0.0000000000000"/>
    <numFmt numFmtId="179" formatCode="#,##0.00000000000000"/>
    <numFmt numFmtId="180" formatCode="_(* #,##0.000000_);_(* \(#,##0.000000\);_(* &quot;-&quot;??_);_(@_)"/>
    <numFmt numFmtId="181" formatCode="_(* #,##0.0000000_);_(* \(#,##0.0000000\);_(* &quot;-&quot;??_);_(@_)"/>
    <numFmt numFmtId="182" formatCode="_(* #,##0.00000000_);_(* \(#,##0.00000000\);_(* &quot;-&quot;??_);_(@_)"/>
    <numFmt numFmtId="183" formatCode="_(* #,##0.000000000_);_(* \(#,##0.000000000\);_(* &quot;-&quot;??_);_(@_)"/>
    <numFmt numFmtId="184" formatCode="_(* #,##0.0000000000_);_(* \(#,##0.0000000000\);_(* &quot;-&quot;??_);_(@_)"/>
    <numFmt numFmtId="185" formatCode="_(* #,##0.00000000000_);_(* \(#,##0.00000000000\);_(* &quot;-&quot;??_);_(@_)"/>
    <numFmt numFmtId="186" formatCode="_(&quot;$&quot;* #,##0.0_);_(&quot;$&quot;* \(#,##0.0\);_(&quot;$&quot;* &quot;-&quot;??_);_(@_)"/>
    <numFmt numFmtId="187" formatCode="_(&quot;$&quot;* #,##0_);_(&quot;$&quot;* \(#,##0\);_(&quot;$&quot;* &quot;-&quot;??_);_(@_)"/>
    <numFmt numFmtId="188" formatCode="_(* #,##0.0_);_(* \(#,##0.0\);_(* &quot;-&quot;??_);_(@_)"/>
    <numFmt numFmtId="189" formatCode="_(* #,##0_);_(* \(#,##0\);_(* &quot;-&quot;??_);_(@_)"/>
    <numFmt numFmtId="190" formatCode="0.0"/>
    <numFmt numFmtId="191" formatCode="0.0000000000"/>
    <numFmt numFmtId="192" formatCode="0.00000000000"/>
    <numFmt numFmtId="193" formatCode="0.000"/>
    <numFmt numFmtId="194" formatCode="0.0000"/>
    <numFmt numFmtId="195" formatCode="0.00000"/>
    <numFmt numFmtId="196" formatCode="0.000000"/>
    <numFmt numFmtId="197" formatCode="0.0000000"/>
    <numFmt numFmtId="198" formatCode="0.00000000"/>
    <numFmt numFmtId="199" formatCode="0.000000000"/>
    <numFmt numFmtId="200" formatCode="0.00_);\(0.00\)"/>
    <numFmt numFmtId="201" formatCode="#,##0.000000000000000"/>
  </numFmts>
  <fonts count="41">
    <font>
      <sz val="10"/>
      <name val="Arial"/>
      <family val="0"/>
    </font>
    <font>
      <b/>
      <sz val="10"/>
      <name val="Arial"/>
      <family val="0"/>
    </font>
    <font>
      <i/>
      <sz val="10"/>
      <name val="Arial"/>
      <family val="0"/>
    </font>
    <font>
      <b/>
      <i/>
      <sz val="10"/>
      <name val="Arial"/>
      <family val="0"/>
    </font>
    <font>
      <sz val="9"/>
      <name val="Arial"/>
      <family val="2"/>
    </font>
    <font>
      <u val="single"/>
      <sz val="9"/>
      <color indexed="36"/>
      <name val="Arial"/>
      <family val="2"/>
    </font>
    <font>
      <u val="single"/>
      <sz val="9"/>
      <color indexed="12"/>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rgb="FFFFFF00"/>
        <bgColor indexed="64"/>
      </patternFill>
    </fill>
    <fill>
      <patternFill patternType="solid">
        <fgColor theme="0" tint="-0.24997000396251678"/>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color indexed="63"/>
      </bottom>
    </border>
    <border>
      <left>
        <color indexed="63"/>
      </left>
      <right style="thin"/>
      <top style="thin"/>
      <bottom style="thin"/>
    </border>
    <border>
      <left style="thin"/>
      <right>
        <color indexed="63"/>
      </right>
      <top style="thin"/>
      <bottom>
        <color indexed="63"/>
      </bottom>
    </border>
    <border>
      <left style="thin"/>
      <right>
        <color indexed="63"/>
      </right>
      <top style="thin"/>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5"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6"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38">
    <xf numFmtId="0" fontId="0" fillId="0" borderId="0" xfId="0" applyAlignment="1">
      <alignment/>
    </xf>
    <xf numFmtId="0" fontId="0" fillId="33" borderId="0" xfId="0" applyFill="1" applyAlignment="1">
      <alignment/>
    </xf>
    <xf numFmtId="0" fontId="0" fillId="33" borderId="0" xfId="0" applyFill="1" applyBorder="1" applyAlignment="1">
      <alignment/>
    </xf>
    <xf numFmtId="0" fontId="0" fillId="33" borderId="0" xfId="0" applyFill="1" applyAlignment="1">
      <alignment horizontal="center" vertical="center" wrapText="1"/>
    </xf>
    <xf numFmtId="0" fontId="0" fillId="33" borderId="0" xfId="0" applyFill="1" applyBorder="1" applyAlignment="1">
      <alignment horizontal="center" vertical="center" wrapText="1"/>
    </xf>
    <xf numFmtId="43" fontId="0" fillId="33" borderId="10" xfId="42" applyFont="1" applyFill="1" applyBorder="1" applyAlignment="1">
      <alignment horizontal="right" vertical="center"/>
    </xf>
    <xf numFmtId="3" fontId="0" fillId="34" borderId="10" xfId="0" applyNumberFormat="1" applyFont="1" applyFill="1" applyBorder="1" applyAlignment="1">
      <alignment horizontal="right" vertical="center"/>
    </xf>
    <xf numFmtId="3" fontId="0" fillId="0" borderId="0" xfId="0" applyNumberFormat="1" applyFont="1" applyFill="1" applyBorder="1" applyAlignment="1">
      <alignment horizontal="left" vertical="center"/>
    </xf>
    <xf numFmtId="0" fontId="0" fillId="34" borderId="10" xfId="0" applyFill="1" applyBorder="1" applyAlignment="1">
      <alignment horizontal="center" vertical="center" wrapText="1"/>
    </xf>
    <xf numFmtId="3" fontId="0" fillId="34" borderId="10" xfId="42" applyNumberFormat="1" applyFont="1" applyFill="1" applyBorder="1" applyAlignment="1">
      <alignment horizontal="right" vertical="center"/>
    </xf>
    <xf numFmtId="4" fontId="0" fillId="34" borderId="10" xfId="42" applyNumberFormat="1" applyFont="1" applyFill="1" applyBorder="1" applyAlignment="1">
      <alignment horizontal="right" vertical="center"/>
    </xf>
    <xf numFmtId="43" fontId="0" fillId="34" borderId="10" xfId="42" applyFont="1" applyFill="1" applyBorder="1" applyAlignment="1">
      <alignment horizontal="right" vertical="center"/>
    </xf>
    <xf numFmtId="4" fontId="0" fillId="35" borderId="10" xfId="42" applyNumberFormat="1" applyFont="1" applyFill="1" applyBorder="1" applyAlignment="1">
      <alignment horizontal="right" vertical="center"/>
    </xf>
    <xf numFmtId="0" fontId="0" fillId="0" borderId="0" xfId="0" applyFill="1" applyBorder="1" applyAlignment="1">
      <alignment horizontal="center" vertical="center" wrapText="1"/>
    </xf>
    <xf numFmtId="3" fontId="0" fillId="33" borderId="11" xfId="42" applyNumberFormat="1" applyFont="1" applyFill="1" applyBorder="1" applyAlignment="1">
      <alignment horizontal="right" vertical="center"/>
    </xf>
    <xf numFmtId="49" fontId="0" fillId="33" borderId="0" xfId="0" applyNumberFormat="1" applyFill="1" applyBorder="1" applyAlignment="1">
      <alignment horizontal="center" vertical="center" wrapText="1"/>
    </xf>
    <xf numFmtId="0" fontId="0" fillId="34" borderId="10" xfId="0" applyFont="1" applyFill="1" applyBorder="1" applyAlignment="1">
      <alignment horizontal="center" vertical="center" wrapText="1"/>
    </xf>
    <xf numFmtId="43" fontId="0" fillId="34" borderId="10" xfId="42" applyNumberFormat="1" applyFont="1" applyFill="1" applyBorder="1" applyAlignment="1">
      <alignment horizontal="right" vertical="center"/>
    </xf>
    <xf numFmtId="0" fontId="0" fillId="34" borderId="12" xfId="0" applyFill="1" applyBorder="1" applyAlignment="1">
      <alignment horizontal="center" vertical="center" wrapText="1"/>
    </xf>
    <xf numFmtId="0" fontId="0" fillId="34" borderId="10" xfId="0" applyFill="1" applyBorder="1" applyAlignment="1">
      <alignment horizontal="center"/>
    </xf>
    <xf numFmtId="0" fontId="0" fillId="34" borderId="13" xfId="0" applyFill="1" applyBorder="1" applyAlignment="1">
      <alignment horizontal="center"/>
    </xf>
    <xf numFmtId="0" fontId="0" fillId="34" borderId="14" xfId="0" applyFill="1" applyBorder="1" applyAlignment="1">
      <alignment horizontal="center"/>
    </xf>
    <xf numFmtId="0" fontId="1" fillId="0" borderId="15" xfId="0" applyFont="1" applyFill="1" applyBorder="1" applyAlignment="1">
      <alignment vertical="center" wrapText="1"/>
    </xf>
    <xf numFmtId="0" fontId="0" fillId="33" borderId="0" xfId="0" applyFill="1" applyBorder="1" applyAlignment="1">
      <alignment horizontal="center" vertical="center"/>
    </xf>
    <xf numFmtId="0" fontId="0" fillId="0" borderId="0" xfId="0" applyFill="1" applyBorder="1" applyAlignment="1" quotePrefix="1">
      <alignment horizontal="center" vertical="center" wrapText="1"/>
    </xf>
    <xf numFmtId="189" fontId="0" fillId="34" borderId="0" xfId="42" applyNumberFormat="1" applyFont="1" applyFill="1" applyAlignment="1">
      <alignment/>
    </xf>
    <xf numFmtId="0" fontId="0" fillId="33" borderId="0" xfId="0" applyFill="1" applyBorder="1" applyAlignment="1" quotePrefix="1">
      <alignment horizontal="center" vertical="center" wrapText="1"/>
    </xf>
    <xf numFmtId="0" fontId="0" fillId="33" borderId="10" xfId="0" applyFill="1" applyBorder="1" applyAlignment="1">
      <alignment/>
    </xf>
    <xf numFmtId="189" fontId="0" fillId="33" borderId="0" xfId="42" applyNumberFormat="1" applyFont="1" applyFill="1" applyAlignment="1">
      <alignment horizontal="right"/>
    </xf>
    <xf numFmtId="3" fontId="0" fillId="33" borderId="0" xfId="0" applyNumberFormat="1" applyFont="1" applyFill="1" applyAlignment="1">
      <alignment horizontal="right"/>
    </xf>
    <xf numFmtId="164" fontId="0" fillId="33" borderId="0" xfId="42" applyNumberFormat="1" applyFont="1" applyFill="1" applyAlignment="1">
      <alignment horizontal="right"/>
    </xf>
    <xf numFmtId="2" fontId="0" fillId="33" borderId="0" xfId="0" applyNumberFormat="1" applyFont="1" applyFill="1" applyAlignment="1">
      <alignment horizontal="right"/>
    </xf>
    <xf numFmtId="175" fontId="0" fillId="33" borderId="0" xfId="0" applyNumberFormat="1" applyFont="1" applyFill="1" applyAlignment="1">
      <alignment horizontal="right"/>
    </xf>
    <xf numFmtId="4" fontId="0" fillId="33" borderId="0" xfId="0" applyNumberFormat="1" applyFont="1" applyFill="1" applyAlignment="1">
      <alignment horizontal="right"/>
    </xf>
    <xf numFmtId="0" fontId="0" fillId="33" borderId="0" xfId="0" applyFont="1" applyFill="1" applyAlignment="1">
      <alignment horizontal="right"/>
    </xf>
    <xf numFmtId="4" fontId="0" fillId="33" borderId="0" xfId="0" applyNumberFormat="1" applyFont="1" applyFill="1" applyBorder="1" applyAlignment="1">
      <alignment horizontal="right"/>
    </xf>
    <xf numFmtId="0" fontId="0" fillId="33" borderId="0" xfId="0" applyFill="1" applyBorder="1" applyAlignment="1">
      <alignment horizontal="right"/>
    </xf>
    <xf numFmtId="0" fontId="0" fillId="33" borderId="0" xfId="0" applyFont="1" applyFill="1" applyAlignment="1" quotePrefix="1">
      <alignment horizontal="left"/>
    </xf>
    <xf numFmtId="189" fontId="0" fillId="33" borderId="0" xfId="42" applyNumberFormat="1" applyFont="1" applyFill="1" applyAlignment="1">
      <alignment horizontal="center"/>
    </xf>
    <xf numFmtId="3" fontId="0" fillId="33" borderId="0" xfId="0" applyNumberFormat="1" applyFont="1" applyFill="1" applyAlignment="1">
      <alignment horizontal="center"/>
    </xf>
    <xf numFmtId="164" fontId="0" fillId="33" borderId="0" xfId="42" applyNumberFormat="1" applyFont="1" applyFill="1" applyAlignment="1">
      <alignment horizontal="center"/>
    </xf>
    <xf numFmtId="2" fontId="0" fillId="33" borderId="0" xfId="0" applyNumberFormat="1" applyFont="1" applyFill="1" applyAlignment="1">
      <alignment horizontal="center"/>
    </xf>
    <xf numFmtId="4" fontId="0" fillId="33" borderId="0" xfId="0" applyNumberFormat="1" applyFont="1" applyFill="1" applyAlignment="1">
      <alignment horizontal="center"/>
    </xf>
    <xf numFmtId="0" fontId="0" fillId="33" borderId="0" xfId="0" applyFont="1" applyFill="1" applyAlignment="1">
      <alignment horizontal="center"/>
    </xf>
    <xf numFmtId="4" fontId="0" fillId="33" borderId="0" xfId="0" applyNumberFormat="1" applyFont="1" applyFill="1" applyBorder="1" applyAlignment="1">
      <alignment horizontal="center"/>
    </xf>
    <xf numFmtId="0" fontId="0" fillId="33" borderId="0" xfId="0" applyFont="1" applyFill="1" applyAlignment="1">
      <alignment/>
    </xf>
    <xf numFmtId="3" fontId="0" fillId="33" borderId="0" xfId="0" applyNumberFormat="1" applyFill="1" applyAlignment="1">
      <alignment horizontal="center"/>
    </xf>
    <xf numFmtId="164" fontId="0" fillId="33" borderId="0" xfId="42" applyNumberFormat="1" applyFont="1" applyFill="1" applyAlignment="1">
      <alignment horizontal="center"/>
    </xf>
    <xf numFmtId="2" fontId="0" fillId="33" borderId="0" xfId="0" applyNumberFormat="1" applyFill="1" applyAlignment="1">
      <alignment horizontal="center"/>
    </xf>
    <xf numFmtId="4" fontId="0" fillId="33" borderId="0" xfId="0" applyNumberFormat="1" applyFill="1" applyAlignment="1">
      <alignment horizontal="center"/>
    </xf>
    <xf numFmtId="0" fontId="0" fillId="33" borderId="0" xfId="0" applyFill="1" applyAlignment="1">
      <alignment horizontal="center"/>
    </xf>
    <xf numFmtId="4" fontId="0" fillId="33" borderId="0" xfId="0" applyNumberFormat="1" applyFill="1" applyBorder="1" applyAlignment="1">
      <alignment horizontal="center"/>
    </xf>
    <xf numFmtId="189" fontId="0" fillId="33" borderId="0" xfId="42" applyNumberFormat="1" applyFont="1" applyFill="1" applyAlignment="1">
      <alignment/>
    </xf>
    <xf numFmtId="3" fontId="0" fillId="33" borderId="0" xfId="0" applyNumberFormat="1" applyFill="1" applyAlignment="1">
      <alignment/>
    </xf>
    <xf numFmtId="164" fontId="0" fillId="33" borderId="0" xfId="42" applyNumberFormat="1" applyFont="1" applyFill="1" applyAlignment="1">
      <alignment/>
    </xf>
    <xf numFmtId="2" fontId="0" fillId="33" borderId="0" xfId="0" applyNumberFormat="1" applyFill="1" applyAlignment="1">
      <alignment/>
    </xf>
    <xf numFmtId="4" fontId="0" fillId="33" borderId="0" xfId="0" applyNumberFormat="1" applyFill="1" applyAlignment="1">
      <alignment/>
    </xf>
    <xf numFmtId="4" fontId="0" fillId="33" borderId="0" xfId="0" applyNumberFormat="1" applyFill="1" applyBorder="1" applyAlignment="1">
      <alignment/>
    </xf>
    <xf numFmtId="3" fontId="0" fillId="36" borderId="10" xfId="42" applyNumberFormat="1" applyFont="1" applyFill="1" applyBorder="1" applyAlignment="1">
      <alignment horizontal="right" vertical="center"/>
    </xf>
    <xf numFmtId="3" fontId="0" fillId="33" borderId="0" xfId="0" applyNumberFormat="1" applyFill="1" applyAlignment="1">
      <alignment horizontal="right"/>
    </xf>
    <xf numFmtId="0" fontId="0" fillId="33" borderId="0" xfId="0" applyFill="1" applyAlignment="1">
      <alignment horizontal="right"/>
    </xf>
    <xf numFmtId="3" fontId="0" fillId="0" borderId="0" xfId="0" applyNumberFormat="1" applyFont="1" applyFill="1" applyAlignment="1">
      <alignment horizontal="right"/>
    </xf>
    <xf numFmtId="175" fontId="0" fillId="33" borderId="0" xfId="0" applyNumberFormat="1" applyFill="1" applyAlignment="1">
      <alignment/>
    </xf>
    <xf numFmtId="4" fontId="0" fillId="33" borderId="0" xfId="0" applyNumberFormat="1" applyFont="1" applyFill="1" applyAlignment="1">
      <alignment/>
    </xf>
    <xf numFmtId="0" fontId="0" fillId="33" borderId="0" xfId="0" applyFont="1" applyFill="1" applyAlignment="1">
      <alignment/>
    </xf>
    <xf numFmtId="0" fontId="0" fillId="33" borderId="0" xfId="0" applyFont="1" applyFill="1" applyAlignment="1">
      <alignment horizontal="right"/>
    </xf>
    <xf numFmtId="4" fontId="0" fillId="9" borderId="0" xfId="0" applyNumberFormat="1" applyFill="1" applyAlignment="1">
      <alignment/>
    </xf>
    <xf numFmtId="175" fontId="0" fillId="33" borderId="0" xfId="0" applyNumberFormat="1" applyFill="1" applyAlignment="1">
      <alignment horizontal="center"/>
    </xf>
    <xf numFmtId="3" fontId="0" fillId="37" borderId="10" xfId="42" applyNumberFormat="1" applyFont="1" applyFill="1" applyBorder="1" applyAlignment="1">
      <alignment horizontal="right" vertical="center"/>
    </xf>
    <xf numFmtId="49" fontId="1" fillId="38" borderId="10" xfId="0" applyNumberFormat="1" applyFont="1" applyFill="1" applyBorder="1" applyAlignment="1" quotePrefix="1">
      <alignment horizontal="center"/>
    </xf>
    <xf numFmtId="0" fontId="1" fillId="38" borderId="10" xfId="0" applyFont="1" applyFill="1" applyBorder="1" applyAlignment="1">
      <alignment/>
    </xf>
    <xf numFmtId="189" fontId="0" fillId="38" borderId="10" xfId="42" applyNumberFormat="1" applyFont="1" applyFill="1" applyBorder="1" applyAlignment="1">
      <alignment/>
    </xf>
    <xf numFmtId="3" fontId="0" fillId="38" borderId="10" xfId="0" applyNumberFormat="1" applyFont="1" applyFill="1" applyBorder="1" applyAlignment="1">
      <alignment horizontal="right" vertical="center"/>
    </xf>
    <xf numFmtId="3" fontId="0" fillId="38" borderId="10" xfId="0" applyNumberFormat="1" applyFont="1" applyFill="1" applyBorder="1" applyAlignment="1">
      <alignment horizontal="right"/>
    </xf>
    <xf numFmtId="3" fontId="0" fillId="38" borderId="10" xfId="0" applyNumberFormat="1" applyFill="1" applyBorder="1" applyAlignment="1">
      <alignment/>
    </xf>
    <xf numFmtId="193" fontId="0" fillId="38" borderId="10" xfId="0" applyNumberFormat="1" applyFont="1" applyFill="1" applyBorder="1" applyAlignment="1">
      <alignment horizontal="center" vertical="center"/>
    </xf>
    <xf numFmtId="2" fontId="0" fillId="38" borderId="10" xfId="0" applyNumberFormat="1" applyFont="1" applyFill="1" applyBorder="1" applyAlignment="1">
      <alignment horizontal="right"/>
    </xf>
    <xf numFmtId="0" fontId="0" fillId="38" borderId="10" xfId="0" applyFont="1" applyFill="1" applyBorder="1" applyAlignment="1">
      <alignment horizontal="right" vertical="center"/>
    </xf>
    <xf numFmtId="189" fontId="0" fillId="38" borderId="10" xfId="42" applyNumberFormat="1" applyFont="1" applyFill="1" applyBorder="1" applyAlignment="1">
      <alignment/>
    </xf>
    <xf numFmtId="189" fontId="0" fillId="38" borderId="10" xfId="42" applyNumberFormat="1" applyFont="1" applyFill="1" applyBorder="1" applyAlignment="1">
      <alignment horizontal="right" vertical="center" wrapText="1"/>
    </xf>
    <xf numFmtId="43" fontId="0" fillId="38" borderId="10" xfId="42" applyFont="1" applyFill="1" applyBorder="1" applyAlignment="1">
      <alignment horizontal="right" vertical="center"/>
    </xf>
    <xf numFmtId="4" fontId="0" fillId="38" borderId="10" xfId="0" applyNumberFormat="1" applyFill="1" applyBorder="1" applyAlignment="1">
      <alignment/>
    </xf>
    <xf numFmtId="43" fontId="0" fillId="38" borderId="12" xfId="42" applyFont="1" applyFill="1" applyBorder="1" applyAlignment="1">
      <alignment/>
    </xf>
    <xf numFmtId="0" fontId="0" fillId="38" borderId="10" xfId="0" applyFill="1" applyBorder="1" applyAlignment="1">
      <alignment horizontal="center" vertical="center" wrapText="1"/>
    </xf>
    <xf numFmtId="4" fontId="0" fillId="38" borderId="10" xfId="0" applyNumberFormat="1" applyFont="1" applyFill="1" applyBorder="1" applyAlignment="1">
      <alignment horizontal="right" vertical="center"/>
    </xf>
    <xf numFmtId="39" fontId="0" fillId="38" borderId="10" xfId="42" applyNumberFormat="1" applyFont="1" applyFill="1" applyBorder="1" applyAlignment="1">
      <alignment horizontal="right" vertical="center"/>
    </xf>
    <xf numFmtId="39" fontId="0" fillId="38" borderId="10" xfId="42" applyNumberFormat="1" applyFont="1" applyFill="1" applyBorder="1" applyAlignment="1">
      <alignment horizontal="right" vertical="center"/>
    </xf>
    <xf numFmtId="4" fontId="0" fillId="38" borderId="10" xfId="0" applyNumberFormat="1" applyFont="1" applyFill="1" applyBorder="1" applyAlignment="1" quotePrefix="1">
      <alignment horizontal="right" vertical="center"/>
    </xf>
    <xf numFmtId="189" fontId="0" fillId="38" borderId="10" xfId="42" applyNumberFormat="1" applyFont="1" applyFill="1" applyBorder="1" applyAlignment="1">
      <alignment horizontal="center" vertical="center" wrapText="1"/>
    </xf>
    <xf numFmtId="3" fontId="0" fillId="38" borderId="10" xfId="42" applyNumberFormat="1" applyFont="1" applyFill="1" applyBorder="1" applyAlignment="1">
      <alignment horizontal="right" vertical="center"/>
    </xf>
    <xf numFmtId="43" fontId="0" fillId="38" borderId="10" xfId="42" applyNumberFormat="1" applyFont="1" applyFill="1" applyBorder="1" applyAlignment="1">
      <alignment horizontal="center" vertical="center" wrapText="1"/>
    </xf>
    <xf numFmtId="43" fontId="0" fillId="38" borderId="10" xfId="0" applyNumberFormat="1" applyFont="1" applyFill="1" applyBorder="1" applyAlignment="1">
      <alignment horizontal="right" vertical="center"/>
    </xf>
    <xf numFmtId="0" fontId="0" fillId="38" borderId="11" xfId="0" applyFill="1" applyBorder="1" applyAlignment="1">
      <alignment horizontal="center" vertical="center" wrapText="1"/>
    </xf>
    <xf numFmtId="193" fontId="0" fillId="38" borderId="10" xfId="0" applyNumberFormat="1" applyFill="1" applyBorder="1" applyAlignment="1">
      <alignment horizontal="center" vertical="center" wrapText="1"/>
    </xf>
    <xf numFmtId="2" fontId="0" fillId="38" borderId="10" xfId="0" applyNumberFormat="1" applyFont="1" applyFill="1" applyBorder="1" applyAlignment="1">
      <alignment horizontal="center" vertical="center"/>
    </xf>
    <xf numFmtId="0" fontId="0" fillId="38" borderId="16" xfId="0" applyFill="1" applyBorder="1" applyAlignment="1">
      <alignment horizontal="center" vertical="center" wrapText="1"/>
    </xf>
    <xf numFmtId="49" fontId="0" fillId="38" borderId="0" xfId="0" applyNumberFormat="1" applyFill="1" applyBorder="1" applyAlignment="1">
      <alignment horizontal="center" vertical="center" wrapText="1"/>
    </xf>
    <xf numFmtId="0" fontId="1" fillId="38" borderId="10" xfId="0" applyFont="1" applyFill="1" applyBorder="1" applyAlignment="1">
      <alignment horizontal="center" vertical="center" wrapText="1"/>
    </xf>
    <xf numFmtId="189" fontId="1" fillId="38" borderId="10" xfId="42" applyNumberFormat="1" applyFont="1" applyFill="1" applyBorder="1" applyAlignment="1">
      <alignment horizontal="center" vertical="center"/>
    </xf>
    <xf numFmtId="193" fontId="1" fillId="38" borderId="10" xfId="0" applyNumberFormat="1" applyFont="1" applyFill="1" applyBorder="1" applyAlignment="1">
      <alignment horizontal="center" vertical="center"/>
    </xf>
    <xf numFmtId="0" fontId="0" fillId="38" borderId="0" xfId="0" applyFill="1" applyBorder="1" applyAlignment="1">
      <alignment horizontal="center" vertical="center" wrapText="1"/>
    </xf>
    <xf numFmtId="0" fontId="0" fillId="38" borderId="17" xfId="0" applyFill="1" applyBorder="1" applyAlignment="1">
      <alignment horizontal="center" vertical="center" wrapText="1"/>
    </xf>
    <xf numFmtId="189" fontId="0" fillId="38" borderId="10" xfId="42" applyNumberFormat="1" applyFont="1" applyFill="1" applyBorder="1" applyAlignment="1">
      <alignment horizontal="right" vertical="center" indent="1"/>
    </xf>
    <xf numFmtId="0" fontId="1" fillId="38" borderId="10" xfId="0" applyFont="1" applyFill="1" applyBorder="1" applyAlignment="1">
      <alignment horizontal="center" vertical="center"/>
    </xf>
    <xf numFmtId="4" fontId="0" fillId="37" borderId="10" xfId="42" applyNumberFormat="1" applyFont="1" applyFill="1" applyBorder="1" applyAlignment="1">
      <alignment horizontal="right" vertical="center"/>
    </xf>
    <xf numFmtId="0" fontId="0" fillId="34" borderId="18" xfId="0" applyFill="1" applyBorder="1" applyAlignment="1">
      <alignment horizontal="center" vertical="center" wrapText="1"/>
    </xf>
    <xf numFmtId="0" fontId="0" fillId="34" borderId="11" xfId="0" applyFill="1" applyBorder="1" applyAlignment="1">
      <alignment horizontal="center" vertical="center" wrapText="1"/>
    </xf>
    <xf numFmtId="0" fontId="0" fillId="34" borderId="19" xfId="0" applyFill="1" applyBorder="1" applyAlignment="1">
      <alignment horizontal="center" vertical="center" wrapText="1"/>
    </xf>
    <xf numFmtId="0" fontId="0" fillId="34" borderId="10" xfId="0" applyFill="1" applyBorder="1" applyAlignment="1">
      <alignment horizontal="center"/>
    </xf>
    <xf numFmtId="0" fontId="0" fillId="34" borderId="10" xfId="0" applyFill="1" applyBorder="1" applyAlignment="1">
      <alignment horizontal="center" vertical="center" wrapText="1"/>
    </xf>
    <xf numFmtId="0" fontId="0" fillId="34" borderId="14" xfId="0" applyFont="1" applyFill="1" applyBorder="1" applyAlignment="1">
      <alignment horizontal="center" vertical="center" wrapText="1"/>
    </xf>
    <xf numFmtId="0" fontId="0" fillId="34" borderId="12" xfId="0" applyFont="1" applyFill="1" applyBorder="1" applyAlignment="1">
      <alignment horizontal="center" vertical="center" wrapText="1"/>
    </xf>
    <xf numFmtId="0" fontId="0" fillId="34" borderId="14" xfId="0" applyFill="1" applyBorder="1" applyAlignment="1">
      <alignment horizontal="center" vertical="center" wrapText="1"/>
    </xf>
    <xf numFmtId="0" fontId="0" fillId="34" borderId="20" xfId="0" applyFill="1" applyBorder="1" applyAlignment="1">
      <alignment horizontal="center" vertical="center" wrapText="1"/>
    </xf>
    <xf numFmtId="0" fontId="0" fillId="34" borderId="12" xfId="0" applyFill="1" applyBorder="1" applyAlignment="1">
      <alignment horizontal="center" vertical="center" wrapText="1"/>
    </xf>
    <xf numFmtId="0" fontId="0" fillId="34" borderId="21" xfId="0" applyFill="1" applyBorder="1" applyAlignment="1">
      <alignment horizontal="center" vertical="center" wrapText="1"/>
    </xf>
    <xf numFmtId="0" fontId="0" fillId="34" borderId="0" xfId="0" applyFill="1" applyBorder="1" applyAlignment="1">
      <alignment horizontal="center" vertical="center" wrapText="1"/>
    </xf>
    <xf numFmtId="0" fontId="0" fillId="34" borderId="22" xfId="0" applyFill="1" applyBorder="1" applyAlignment="1">
      <alignment horizontal="center" vertical="center" wrapText="1"/>
    </xf>
    <xf numFmtId="0" fontId="1" fillId="34" borderId="19" xfId="0" applyFont="1" applyFill="1" applyBorder="1" applyAlignment="1">
      <alignment horizontal="center" vertical="center"/>
    </xf>
    <xf numFmtId="0" fontId="1" fillId="34" borderId="10" xfId="0" applyFont="1" applyFill="1" applyBorder="1" applyAlignment="1">
      <alignment horizontal="center" vertical="center"/>
    </xf>
    <xf numFmtId="0" fontId="1" fillId="34" borderId="0" xfId="0" applyFont="1" applyFill="1" applyBorder="1" applyAlignment="1">
      <alignment horizontal="center" vertical="center"/>
    </xf>
    <xf numFmtId="0" fontId="1" fillId="34" borderId="22" xfId="0" applyFont="1" applyFill="1" applyBorder="1" applyAlignment="1">
      <alignment horizontal="center" vertical="center"/>
    </xf>
    <xf numFmtId="49" fontId="0" fillId="34" borderId="10" xfId="0" applyNumberFormat="1" applyFill="1" applyBorder="1" applyAlignment="1">
      <alignment horizontal="center" vertical="center" wrapText="1"/>
    </xf>
    <xf numFmtId="49" fontId="0" fillId="34" borderId="21" xfId="0" applyNumberFormat="1" applyFill="1" applyBorder="1" applyAlignment="1">
      <alignment horizontal="center" vertical="center" wrapText="1"/>
    </xf>
    <xf numFmtId="49" fontId="0" fillId="34" borderId="0" xfId="0" applyNumberFormat="1" applyFill="1" applyBorder="1" applyAlignment="1">
      <alignment horizontal="center" vertical="center" wrapText="1"/>
    </xf>
    <xf numFmtId="49" fontId="0" fillId="34" borderId="22" xfId="0" applyNumberFormat="1" applyFill="1" applyBorder="1" applyAlignment="1">
      <alignment horizontal="center" vertical="center" wrapText="1"/>
    </xf>
    <xf numFmtId="0" fontId="1" fillId="34" borderId="10" xfId="0" applyFont="1" applyFill="1" applyBorder="1" applyAlignment="1">
      <alignment horizontal="center" vertical="center" wrapText="1"/>
    </xf>
    <xf numFmtId="0" fontId="1" fillId="34" borderId="0" xfId="0" applyFont="1" applyFill="1" applyBorder="1" applyAlignment="1">
      <alignment horizontal="center" vertical="center" wrapText="1"/>
    </xf>
    <xf numFmtId="0" fontId="1" fillId="34" borderId="22" xfId="0" applyFont="1" applyFill="1" applyBorder="1" applyAlignment="1">
      <alignment horizontal="center" vertical="center" wrapText="1"/>
    </xf>
    <xf numFmtId="0" fontId="0" fillId="34" borderId="14" xfId="0" applyFill="1" applyBorder="1" applyAlignment="1">
      <alignment horizontal="center"/>
    </xf>
    <xf numFmtId="0" fontId="0" fillId="34" borderId="20" xfId="0" applyFill="1" applyBorder="1" applyAlignment="1">
      <alignment horizontal="center"/>
    </xf>
    <xf numFmtId="0" fontId="0" fillId="34" borderId="12" xfId="0" applyFill="1" applyBorder="1" applyAlignment="1">
      <alignment horizontal="center"/>
    </xf>
    <xf numFmtId="0" fontId="0" fillId="0" borderId="10" xfId="0" applyBorder="1" applyAlignment="1">
      <alignment/>
    </xf>
    <xf numFmtId="0" fontId="4" fillId="34" borderId="10" xfId="0" applyNumberFormat="1" applyFont="1" applyFill="1" applyBorder="1" applyAlignment="1">
      <alignment horizontal="center" vertical="center" wrapText="1"/>
    </xf>
    <xf numFmtId="0" fontId="0" fillId="34" borderId="10" xfId="0" applyFont="1" applyFill="1" applyBorder="1" applyAlignment="1">
      <alignment horizontal="center"/>
    </xf>
    <xf numFmtId="0" fontId="0" fillId="34" borderId="23" xfId="0" applyFill="1" applyBorder="1" applyAlignment="1">
      <alignment horizontal="center"/>
    </xf>
    <xf numFmtId="0" fontId="0" fillId="34" borderId="15" xfId="0" applyFill="1" applyBorder="1" applyAlignment="1">
      <alignment horizontal="center"/>
    </xf>
    <xf numFmtId="4" fontId="0" fillId="33" borderId="0" xfId="0" applyNumberFormat="1" applyFont="1" applyFill="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CP59"/>
  <sheetViews>
    <sheetView tabSelected="1" zoomScaleSheetLayoutView="75" workbookViewId="0" topLeftCell="A1">
      <selection activeCell="Q30" sqref="Q30"/>
    </sheetView>
  </sheetViews>
  <sheetFormatPr defaultColWidth="9.140625" defaultRowHeight="17.25" customHeight="1"/>
  <cols>
    <col min="1" max="1" width="5.00390625" style="1" bestFit="1" customWidth="1"/>
    <col min="2" max="2" width="31.140625" style="1" customWidth="1"/>
    <col min="3" max="9" width="26.421875" style="1" customWidth="1"/>
    <col min="10" max="16" width="26.28125" style="1" customWidth="1"/>
    <col min="17" max="17" width="26.7109375" style="1" customWidth="1"/>
    <col min="18" max="21" width="23.00390625" style="1" customWidth="1"/>
    <col min="22" max="24" width="26.7109375" style="1" customWidth="1"/>
    <col min="25" max="26" width="25.8515625" style="1" customWidth="1"/>
    <col min="27" max="27" width="26.57421875" style="1" customWidth="1"/>
    <col min="28" max="31" width="26.140625" style="1" customWidth="1"/>
    <col min="32" max="33" width="23.421875" style="1" customWidth="1"/>
    <col min="34" max="34" width="28.00390625" style="1" customWidth="1"/>
    <col min="35" max="41" width="22.28125" style="1" customWidth="1"/>
    <col min="42" max="43" width="24.8515625" style="1" customWidth="1"/>
    <col min="44" max="44" width="22.28125" style="1" customWidth="1"/>
    <col min="45" max="47" width="24.8515625" style="1" customWidth="1"/>
    <col min="48" max="54" width="26.421875" style="1" customWidth="1"/>
    <col min="55" max="64" width="22.421875" style="1" customWidth="1"/>
    <col min="65" max="65" width="31.57421875" style="1" customWidth="1"/>
    <col min="66" max="66" width="32.140625" style="1" customWidth="1"/>
    <col min="67" max="67" width="33.8515625" style="1" customWidth="1"/>
    <col min="68" max="68" width="3.57421875" style="2" customWidth="1"/>
    <col min="69" max="69" width="16.8515625" style="1" customWidth="1"/>
    <col min="70" max="70" width="46.28125" style="1" customWidth="1"/>
    <col min="71" max="71" width="10.140625" style="1" bestFit="1" customWidth="1"/>
    <col min="72" max="83" width="12.00390625" style="1" customWidth="1"/>
    <col min="84" max="84" width="4.8515625" style="1" customWidth="1"/>
    <col min="85" max="87" width="23.7109375" style="1" customWidth="1"/>
    <col min="88" max="88" width="13.28125" style="1" customWidth="1"/>
    <col min="89" max="89" width="18.8515625" style="1" customWidth="1"/>
    <col min="90" max="90" width="41.140625" style="2" customWidth="1"/>
    <col min="91" max="93" width="22.7109375" style="2" customWidth="1"/>
    <col min="94" max="16384" width="9.140625" style="2" customWidth="1"/>
  </cols>
  <sheetData>
    <row r="1" spans="2:94" ht="17.25" customHeight="1">
      <c r="B1" s="2"/>
      <c r="C1" s="108">
        <v>1</v>
      </c>
      <c r="D1" s="108"/>
      <c r="E1" s="19">
        <v>2</v>
      </c>
      <c r="F1" s="20">
        <v>3</v>
      </c>
      <c r="G1" s="21">
        <v>4</v>
      </c>
      <c r="H1" s="19">
        <v>5</v>
      </c>
      <c r="I1" s="19">
        <v>6</v>
      </c>
      <c r="J1" s="19">
        <v>7</v>
      </c>
      <c r="K1" s="19">
        <v>8</v>
      </c>
      <c r="L1" s="108">
        <v>9</v>
      </c>
      <c r="M1" s="108"/>
      <c r="N1" s="108">
        <v>10</v>
      </c>
      <c r="O1" s="108"/>
      <c r="P1" s="19">
        <v>11</v>
      </c>
      <c r="Q1" s="108" t="s">
        <v>80</v>
      </c>
      <c r="R1" s="108"/>
      <c r="S1" s="108"/>
      <c r="T1" s="108"/>
      <c r="U1" s="108"/>
      <c r="V1" s="108"/>
      <c r="W1" s="108"/>
      <c r="X1" s="108"/>
      <c r="Y1" s="108" t="s">
        <v>81</v>
      </c>
      <c r="Z1" s="108"/>
      <c r="AA1" s="108"/>
      <c r="AB1" s="108" t="s">
        <v>82</v>
      </c>
      <c r="AC1" s="108"/>
      <c r="AD1" s="108"/>
      <c r="AE1" s="108" t="s">
        <v>82</v>
      </c>
      <c r="AF1" s="108"/>
      <c r="AG1" s="108"/>
      <c r="AH1" s="19" t="s">
        <v>83</v>
      </c>
      <c r="AI1" s="108" t="s">
        <v>84</v>
      </c>
      <c r="AJ1" s="108"/>
      <c r="AK1" s="108"/>
      <c r="AL1" s="108"/>
      <c r="AM1" s="108"/>
      <c r="AN1" s="108"/>
      <c r="AO1" s="108"/>
      <c r="AP1" s="108" t="s">
        <v>85</v>
      </c>
      <c r="AQ1" s="108"/>
      <c r="AR1" s="108"/>
      <c r="AS1" s="108"/>
      <c r="AT1" s="108" t="s">
        <v>86</v>
      </c>
      <c r="AU1" s="108"/>
      <c r="AV1" s="108" t="s">
        <v>87</v>
      </c>
      <c r="AW1" s="108"/>
      <c r="AX1" s="108"/>
      <c r="AY1" s="108"/>
      <c r="AZ1" s="108"/>
      <c r="BA1" s="108"/>
      <c r="BB1" s="108"/>
      <c r="BC1" s="108"/>
      <c r="BD1" s="108" t="s">
        <v>88</v>
      </c>
      <c r="BE1" s="108"/>
      <c r="BF1" s="108"/>
      <c r="BG1" s="108"/>
      <c r="BH1" s="108"/>
      <c r="BI1" s="108"/>
      <c r="BJ1" s="108"/>
      <c r="BK1" s="108"/>
      <c r="BL1" s="108"/>
      <c r="BM1" s="108" t="s">
        <v>89</v>
      </c>
      <c r="BN1" s="108"/>
      <c r="BO1" s="108"/>
      <c r="BQ1" s="109" t="s">
        <v>5</v>
      </c>
      <c r="BR1" s="133" t="s">
        <v>18</v>
      </c>
      <c r="BS1" s="108" t="s">
        <v>90</v>
      </c>
      <c r="BT1" s="108"/>
      <c r="BU1" s="108"/>
      <c r="BV1" s="108"/>
      <c r="BW1" s="108"/>
      <c r="BX1" s="108"/>
      <c r="BY1" s="108"/>
      <c r="BZ1" s="108"/>
      <c r="CA1" s="108"/>
      <c r="CB1" s="108"/>
      <c r="CC1" s="108"/>
      <c r="CD1" s="108"/>
      <c r="CE1" s="108"/>
      <c r="CG1" s="129" t="s">
        <v>91</v>
      </c>
      <c r="CH1" s="130"/>
      <c r="CI1" s="131"/>
      <c r="CK1" s="22"/>
      <c r="CL1" s="134" t="s">
        <v>92</v>
      </c>
      <c r="CM1" s="134"/>
      <c r="CN1" s="134"/>
      <c r="CO1" s="134"/>
      <c r="CP1" s="1"/>
    </row>
    <row r="2" spans="2:94" ht="22.5" customHeight="1">
      <c r="B2" s="2"/>
      <c r="C2" s="135" t="s">
        <v>93</v>
      </c>
      <c r="D2" s="136"/>
      <c r="E2" s="105" t="s">
        <v>94</v>
      </c>
      <c r="F2" s="105" t="s">
        <v>95</v>
      </c>
      <c r="G2" s="105" t="s">
        <v>96</v>
      </c>
      <c r="H2" s="105" t="s">
        <v>97</v>
      </c>
      <c r="I2" s="105" t="s">
        <v>98</v>
      </c>
      <c r="J2" s="105" t="s">
        <v>99</v>
      </c>
      <c r="K2" s="105" t="s">
        <v>100</v>
      </c>
      <c r="L2" s="108" t="s">
        <v>101</v>
      </c>
      <c r="M2" s="108"/>
      <c r="N2" s="108" t="s">
        <v>102</v>
      </c>
      <c r="O2" s="108"/>
      <c r="P2" s="105" t="s">
        <v>103</v>
      </c>
      <c r="Q2" s="19" t="s">
        <v>104</v>
      </c>
      <c r="R2" s="108" t="s">
        <v>105</v>
      </c>
      <c r="S2" s="108"/>
      <c r="T2" s="108"/>
      <c r="U2" s="108"/>
      <c r="V2" s="19" t="s">
        <v>106</v>
      </c>
      <c r="W2" s="19" t="s">
        <v>107</v>
      </c>
      <c r="X2" s="19" t="s">
        <v>108</v>
      </c>
      <c r="Y2" s="109" t="s">
        <v>109</v>
      </c>
      <c r="Z2" s="109" t="s">
        <v>110</v>
      </c>
      <c r="AA2" s="109" t="s">
        <v>111</v>
      </c>
      <c r="AB2" s="108" t="s">
        <v>112</v>
      </c>
      <c r="AC2" s="108"/>
      <c r="AD2" s="108"/>
      <c r="AE2" s="108" t="s">
        <v>112</v>
      </c>
      <c r="AF2" s="108"/>
      <c r="AG2" s="108"/>
      <c r="AH2" s="109" t="s">
        <v>29</v>
      </c>
      <c r="AI2" s="108" t="s">
        <v>113</v>
      </c>
      <c r="AJ2" s="108"/>
      <c r="AK2" s="108"/>
      <c r="AL2" s="108"/>
      <c r="AM2" s="108"/>
      <c r="AN2" s="108"/>
      <c r="AO2" s="108"/>
      <c r="AP2" s="108" t="s">
        <v>114</v>
      </c>
      <c r="AQ2" s="108"/>
      <c r="AR2" s="108"/>
      <c r="AS2" s="108"/>
      <c r="AT2" s="108" t="s">
        <v>115</v>
      </c>
      <c r="AU2" s="108"/>
      <c r="AV2" s="109" t="s">
        <v>144</v>
      </c>
      <c r="AW2" s="109" t="s">
        <v>145</v>
      </c>
      <c r="AX2" s="109" t="s">
        <v>146</v>
      </c>
      <c r="AY2" s="109" t="s">
        <v>147</v>
      </c>
      <c r="AZ2" s="109" t="s">
        <v>148</v>
      </c>
      <c r="BA2" s="115" t="s">
        <v>149</v>
      </c>
      <c r="BB2" s="109" t="s">
        <v>150</v>
      </c>
      <c r="BC2" s="109" t="s">
        <v>151</v>
      </c>
      <c r="BD2" s="109" t="s">
        <v>152</v>
      </c>
      <c r="BE2" s="109" t="s">
        <v>153</v>
      </c>
      <c r="BF2" s="109" t="s">
        <v>154</v>
      </c>
      <c r="BG2" s="109" t="s">
        <v>155</v>
      </c>
      <c r="BH2" s="115" t="s">
        <v>156</v>
      </c>
      <c r="BI2" s="109" t="s">
        <v>166</v>
      </c>
      <c r="BJ2" s="109" t="s">
        <v>167</v>
      </c>
      <c r="BK2" s="109" t="s">
        <v>157</v>
      </c>
      <c r="BL2" s="109" t="s">
        <v>158</v>
      </c>
      <c r="BM2" s="109" t="s">
        <v>116</v>
      </c>
      <c r="BN2" s="109" t="s">
        <v>27</v>
      </c>
      <c r="BO2" s="109" t="s">
        <v>17</v>
      </c>
      <c r="BQ2" s="109"/>
      <c r="BR2" s="133"/>
      <c r="BS2" s="109" t="s">
        <v>6</v>
      </c>
      <c r="BT2" s="109" t="s">
        <v>7</v>
      </c>
      <c r="BU2" s="109" t="s">
        <v>8</v>
      </c>
      <c r="BV2" s="109" t="s">
        <v>9</v>
      </c>
      <c r="BW2" s="109" t="s">
        <v>10</v>
      </c>
      <c r="BX2" s="109" t="s">
        <v>28</v>
      </c>
      <c r="BY2" s="109" t="s">
        <v>11</v>
      </c>
      <c r="BZ2" s="109" t="s">
        <v>12</v>
      </c>
      <c r="CA2" s="109" t="s">
        <v>20</v>
      </c>
      <c r="CB2" s="109" t="s">
        <v>30</v>
      </c>
      <c r="CC2" s="109" t="s">
        <v>13</v>
      </c>
      <c r="CD2" s="109" t="s">
        <v>1</v>
      </c>
      <c r="CE2" s="109" t="s">
        <v>14</v>
      </c>
      <c r="CG2" s="122" t="s">
        <v>21</v>
      </c>
      <c r="CH2" s="123" t="s">
        <v>22</v>
      </c>
      <c r="CI2" s="122" t="s">
        <v>23</v>
      </c>
      <c r="CK2" s="126" t="s">
        <v>24</v>
      </c>
      <c r="CL2" s="127" t="s">
        <v>25</v>
      </c>
      <c r="CM2" s="118" t="s">
        <v>2</v>
      </c>
      <c r="CN2" s="120" t="s">
        <v>3</v>
      </c>
      <c r="CO2" s="118" t="s">
        <v>15</v>
      </c>
      <c r="CP2" s="1"/>
    </row>
    <row r="3" spans="1:93" s="4" customFormat="1" ht="17.25" customHeight="1">
      <c r="A3" s="3"/>
      <c r="B3" s="26"/>
      <c r="C3" s="8" t="s">
        <v>117</v>
      </c>
      <c r="D3" s="8" t="s">
        <v>118</v>
      </c>
      <c r="E3" s="106"/>
      <c r="F3" s="106"/>
      <c r="G3" s="106"/>
      <c r="H3" s="106"/>
      <c r="I3" s="106"/>
      <c r="J3" s="106"/>
      <c r="K3" s="106"/>
      <c r="L3" s="18" t="s">
        <v>117</v>
      </c>
      <c r="M3" s="8" t="s">
        <v>118</v>
      </c>
      <c r="N3" s="8" t="s">
        <v>117</v>
      </c>
      <c r="O3" s="8" t="s">
        <v>118</v>
      </c>
      <c r="P3" s="106"/>
      <c r="Q3" s="105" t="s">
        <v>119</v>
      </c>
      <c r="R3" s="112" t="s">
        <v>120</v>
      </c>
      <c r="S3" s="113"/>
      <c r="T3" s="113"/>
      <c r="U3" s="114"/>
      <c r="V3" s="105" t="s">
        <v>4</v>
      </c>
      <c r="W3" s="105" t="s">
        <v>16</v>
      </c>
      <c r="X3" s="109" t="s">
        <v>159</v>
      </c>
      <c r="Y3" s="109"/>
      <c r="Z3" s="109"/>
      <c r="AA3" s="109"/>
      <c r="AB3" s="112" t="s">
        <v>143</v>
      </c>
      <c r="AC3" s="113"/>
      <c r="AD3" s="114"/>
      <c r="AE3" s="112" t="s">
        <v>121</v>
      </c>
      <c r="AF3" s="113"/>
      <c r="AG3" s="114"/>
      <c r="AH3" s="109"/>
      <c r="AI3" s="105" t="s">
        <v>122</v>
      </c>
      <c r="AJ3" s="105" t="s">
        <v>123</v>
      </c>
      <c r="AK3" s="105" t="s">
        <v>124</v>
      </c>
      <c r="AL3" s="105" t="s">
        <v>125</v>
      </c>
      <c r="AM3" s="105" t="s">
        <v>126</v>
      </c>
      <c r="AN3" s="105" t="s">
        <v>127</v>
      </c>
      <c r="AO3" s="105" t="s">
        <v>128</v>
      </c>
      <c r="AP3" s="105" t="s">
        <v>129</v>
      </c>
      <c r="AQ3" s="105" t="s">
        <v>130</v>
      </c>
      <c r="AR3" s="105" t="s">
        <v>131</v>
      </c>
      <c r="AS3" s="105" t="s">
        <v>160</v>
      </c>
      <c r="AT3" s="105" t="s">
        <v>161</v>
      </c>
      <c r="AU3" s="105" t="s">
        <v>162</v>
      </c>
      <c r="AV3" s="109"/>
      <c r="AW3" s="109"/>
      <c r="AX3" s="109"/>
      <c r="AY3" s="109"/>
      <c r="AZ3" s="109"/>
      <c r="BA3" s="116"/>
      <c r="BB3" s="109"/>
      <c r="BC3" s="109"/>
      <c r="BD3" s="109"/>
      <c r="BE3" s="109"/>
      <c r="BF3" s="109"/>
      <c r="BG3" s="109"/>
      <c r="BH3" s="116"/>
      <c r="BI3" s="109"/>
      <c r="BJ3" s="109"/>
      <c r="BK3" s="109"/>
      <c r="BL3" s="109"/>
      <c r="BM3" s="109"/>
      <c r="BN3" s="109"/>
      <c r="BO3" s="109"/>
      <c r="BP3" s="23"/>
      <c r="BQ3" s="109"/>
      <c r="BR3" s="133"/>
      <c r="BS3" s="109"/>
      <c r="BT3" s="109"/>
      <c r="BU3" s="132"/>
      <c r="BV3" s="109"/>
      <c r="BW3" s="109"/>
      <c r="BX3" s="109"/>
      <c r="BY3" s="109"/>
      <c r="BZ3" s="109"/>
      <c r="CA3" s="109"/>
      <c r="CB3" s="109"/>
      <c r="CC3" s="109"/>
      <c r="CD3" s="109"/>
      <c r="CE3" s="109"/>
      <c r="CF3" s="24"/>
      <c r="CG3" s="122"/>
      <c r="CH3" s="124"/>
      <c r="CI3" s="122"/>
      <c r="CK3" s="126"/>
      <c r="CL3" s="127"/>
      <c r="CM3" s="119"/>
      <c r="CN3" s="120"/>
      <c r="CO3" s="119"/>
    </row>
    <row r="4" spans="1:93" s="4" customFormat="1" ht="50.25" customHeight="1">
      <c r="A4" s="3"/>
      <c r="B4" s="105" t="s">
        <v>142</v>
      </c>
      <c r="C4" s="105" t="s">
        <v>0</v>
      </c>
      <c r="D4" s="105" t="s">
        <v>19</v>
      </c>
      <c r="E4" s="106"/>
      <c r="F4" s="106"/>
      <c r="G4" s="106"/>
      <c r="H4" s="106"/>
      <c r="I4" s="106"/>
      <c r="J4" s="106"/>
      <c r="K4" s="106"/>
      <c r="L4" s="105" t="s">
        <v>132</v>
      </c>
      <c r="M4" s="105" t="s">
        <v>133</v>
      </c>
      <c r="N4" s="105" t="s">
        <v>78</v>
      </c>
      <c r="O4" s="105" t="s">
        <v>79</v>
      </c>
      <c r="P4" s="106"/>
      <c r="Q4" s="106"/>
      <c r="R4" s="110" t="s">
        <v>134</v>
      </c>
      <c r="S4" s="111"/>
      <c r="T4" s="110" t="s">
        <v>135</v>
      </c>
      <c r="U4" s="111"/>
      <c r="V4" s="106"/>
      <c r="W4" s="106"/>
      <c r="X4" s="109"/>
      <c r="Y4" s="109"/>
      <c r="Z4" s="109"/>
      <c r="AA4" s="109"/>
      <c r="AB4" s="105" t="s">
        <v>136</v>
      </c>
      <c r="AC4" s="105" t="s">
        <v>163</v>
      </c>
      <c r="AD4" s="105" t="s">
        <v>164</v>
      </c>
      <c r="AE4" s="105" t="s">
        <v>137</v>
      </c>
      <c r="AF4" s="105" t="s">
        <v>138</v>
      </c>
      <c r="AG4" s="105" t="s">
        <v>139</v>
      </c>
      <c r="AH4" s="109"/>
      <c r="AI4" s="106"/>
      <c r="AJ4" s="106"/>
      <c r="AK4" s="106"/>
      <c r="AL4" s="106"/>
      <c r="AM4" s="106"/>
      <c r="AN4" s="106"/>
      <c r="AO4" s="106"/>
      <c r="AP4" s="106"/>
      <c r="AQ4" s="106"/>
      <c r="AR4" s="106"/>
      <c r="AS4" s="106"/>
      <c r="AT4" s="106"/>
      <c r="AU4" s="106"/>
      <c r="AV4" s="109"/>
      <c r="AW4" s="109"/>
      <c r="AX4" s="109"/>
      <c r="AY4" s="109"/>
      <c r="AZ4" s="109"/>
      <c r="BA4" s="116"/>
      <c r="BB4" s="109"/>
      <c r="BC4" s="109"/>
      <c r="BD4" s="109"/>
      <c r="BE4" s="109"/>
      <c r="BF4" s="109"/>
      <c r="BG4" s="109"/>
      <c r="BH4" s="116"/>
      <c r="BI4" s="109"/>
      <c r="BJ4" s="109"/>
      <c r="BK4" s="109"/>
      <c r="BL4" s="109"/>
      <c r="BM4" s="109"/>
      <c r="BN4" s="109"/>
      <c r="BO4" s="109"/>
      <c r="BQ4" s="109"/>
      <c r="BR4" s="133"/>
      <c r="BS4" s="109"/>
      <c r="BT4" s="109"/>
      <c r="BU4" s="132"/>
      <c r="BV4" s="109"/>
      <c r="BW4" s="109"/>
      <c r="BX4" s="109"/>
      <c r="BY4" s="109"/>
      <c r="BZ4" s="109"/>
      <c r="CA4" s="109"/>
      <c r="CB4" s="109"/>
      <c r="CC4" s="109"/>
      <c r="CD4" s="109"/>
      <c r="CE4" s="109"/>
      <c r="CF4" s="13"/>
      <c r="CG4" s="122"/>
      <c r="CH4" s="124"/>
      <c r="CI4" s="122"/>
      <c r="CJ4" s="15"/>
      <c r="CK4" s="126"/>
      <c r="CL4" s="127"/>
      <c r="CM4" s="119"/>
      <c r="CN4" s="120"/>
      <c r="CO4" s="119"/>
    </row>
    <row r="5" spans="1:93" s="4" customFormat="1" ht="36.75" customHeight="1">
      <c r="A5" s="3"/>
      <c r="B5" s="107"/>
      <c r="C5" s="107"/>
      <c r="D5" s="107"/>
      <c r="E5" s="107"/>
      <c r="F5" s="107"/>
      <c r="G5" s="107"/>
      <c r="H5" s="107"/>
      <c r="I5" s="107"/>
      <c r="J5" s="107"/>
      <c r="K5" s="107"/>
      <c r="L5" s="107"/>
      <c r="M5" s="107"/>
      <c r="N5" s="107"/>
      <c r="O5" s="107"/>
      <c r="P5" s="107"/>
      <c r="Q5" s="107"/>
      <c r="R5" s="16" t="s">
        <v>140</v>
      </c>
      <c r="S5" s="16" t="s">
        <v>141</v>
      </c>
      <c r="T5" s="16" t="s">
        <v>140</v>
      </c>
      <c r="U5" s="16" t="s">
        <v>141</v>
      </c>
      <c r="V5" s="107"/>
      <c r="W5" s="107"/>
      <c r="X5" s="109"/>
      <c r="Y5" s="109"/>
      <c r="Z5" s="109"/>
      <c r="AA5" s="109"/>
      <c r="AB5" s="107"/>
      <c r="AC5" s="107"/>
      <c r="AD5" s="107"/>
      <c r="AE5" s="107"/>
      <c r="AF5" s="107"/>
      <c r="AG5" s="107"/>
      <c r="AH5" s="109"/>
      <c r="AI5" s="107"/>
      <c r="AJ5" s="107"/>
      <c r="AK5" s="107"/>
      <c r="AL5" s="107"/>
      <c r="AM5" s="107"/>
      <c r="AN5" s="107"/>
      <c r="AO5" s="107"/>
      <c r="AP5" s="107"/>
      <c r="AQ5" s="107"/>
      <c r="AR5" s="107"/>
      <c r="AS5" s="107"/>
      <c r="AT5" s="107"/>
      <c r="AU5" s="107"/>
      <c r="AV5" s="109"/>
      <c r="AW5" s="109"/>
      <c r="AX5" s="109"/>
      <c r="AY5" s="109"/>
      <c r="AZ5" s="109"/>
      <c r="BA5" s="117"/>
      <c r="BB5" s="109"/>
      <c r="BC5" s="109"/>
      <c r="BD5" s="109"/>
      <c r="BE5" s="109"/>
      <c r="BF5" s="109"/>
      <c r="BG5" s="109"/>
      <c r="BH5" s="117"/>
      <c r="BI5" s="109"/>
      <c r="BJ5" s="109"/>
      <c r="BK5" s="109"/>
      <c r="BL5" s="109"/>
      <c r="BM5" s="109"/>
      <c r="BN5" s="109"/>
      <c r="BO5" s="109"/>
      <c r="BQ5" s="109"/>
      <c r="BR5" s="133"/>
      <c r="BS5" s="109"/>
      <c r="BT5" s="109"/>
      <c r="BU5" s="132"/>
      <c r="BV5" s="109"/>
      <c r="BW5" s="109"/>
      <c r="BX5" s="109"/>
      <c r="BY5" s="109"/>
      <c r="BZ5" s="109"/>
      <c r="CA5" s="109"/>
      <c r="CB5" s="109"/>
      <c r="CC5" s="109"/>
      <c r="CD5" s="109"/>
      <c r="CE5" s="109"/>
      <c r="CF5" s="13"/>
      <c r="CG5" s="122"/>
      <c r="CH5" s="125"/>
      <c r="CI5" s="122"/>
      <c r="CJ5" s="15"/>
      <c r="CK5" s="126"/>
      <c r="CL5" s="128"/>
      <c r="CM5" s="119"/>
      <c r="CN5" s="121"/>
      <c r="CO5" s="119"/>
    </row>
    <row r="6" spans="1:93" s="100" customFormat="1" ht="17.25" customHeight="1">
      <c r="A6" s="69" t="s">
        <v>31</v>
      </c>
      <c r="B6" s="70" t="s">
        <v>32</v>
      </c>
      <c r="C6" s="71">
        <v>128922100</v>
      </c>
      <c r="D6" s="71">
        <v>333037600</v>
      </c>
      <c r="E6" s="72">
        <v>461959700</v>
      </c>
      <c r="F6" s="73">
        <v>288400</v>
      </c>
      <c r="G6" s="73">
        <v>461671300</v>
      </c>
      <c r="H6" s="74">
        <v>1167265</v>
      </c>
      <c r="I6" s="72">
        <v>462838565</v>
      </c>
      <c r="J6" s="75">
        <v>3.73</v>
      </c>
      <c r="K6" s="76">
        <v>100.3</v>
      </c>
      <c r="L6" s="77"/>
      <c r="M6" s="74"/>
      <c r="N6" s="78"/>
      <c r="O6" s="79">
        <v>70895</v>
      </c>
      <c r="P6" s="72">
        <v>462909460</v>
      </c>
      <c r="Q6" s="80">
        <v>2923308.7800000003</v>
      </c>
      <c r="R6" s="81"/>
      <c r="S6" s="81"/>
      <c r="T6" s="81">
        <v>3120.03</v>
      </c>
      <c r="U6" s="81"/>
      <c r="V6" s="82">
        <v>2920188.7500000005</v>
      </c>
      <c r="W6" s="83"/>
      <c r="X6" s="84">
        <v>2920188.7500000005</v>
      </c>
      <c r="Y6" s="85">
        <v>224470.43</v>
      </c>
      <c r="Z6" s="85"/>
      <c r="AA6" s="86">
        <v>189395.93</v>
      </c>
      <c r="AB6" s="81">
        <v>9335398</v>
      </c>
      <c r="AC6" s="81"/>
      <c r="AD6" s="81"/>
      <c r="AE6" s="81">
        <v>4591900</v>
      </c>
      <c r="AF6" s="81"/>
      <c r="AG6" s="81"/>
      <c r="AH6" s="87">
        <v>17261353.11</v>
      </c>
      <c r="AI6" s="88">
        <v>25748000</v>
      </c>
      <c r="AJ6" s="88"/>
      <c r="AK6" s="88">
        <v>32654000</v>
      </c>
      <c r="AL6" s="88">
        <v>9654000</v>
      </c>
      <c r="AM6" s="88">
        <v>971000</v>
      </c>
      <c r="AN6" s="88">
        <v>51643400</v>
      </c>
      <c r="AO6" s="89">
        <v>120670400</v>
      </c>
      <c r="AP6" s="90">
        <v>761579.19</v>
      </c>
      <c r="AQ6" s="90">
        <v>1904025.92</v>
      </c>
      <c r="AR6" s="90">
        <v>350000</v>
      </c>
      <c r="AS6" s="91">
        <v>3015605.11</v>
      </c>
      <c r="AT6" s="88">
        <v>20250</v>
      </c>
      <c r="AU6" s="88">
        <v>58000</v>
      </c>
      <c r="AV6" s="88"/>
      <c r="AW6" s="88"/>
      <c r="AX6" s="88"/>
      <c r="AY6" s="88"/>
      <c r="AZ6" s="88"/>
      <c r="BA6" s="88"/>
      <c r="BB6" s="88"/>
      <c r="BC6" s="88"/>
      <c r="BD6" s="88"/>
      <c r="BE6" s="88"/>
      <c r="BF6" s="88">
        <v>288400</v>
      </c>
      <c r="BG6" s="88"/>
      <c r="BH6" s="88"/>
      <c r="BI6" s="88"/>
      <c r="BJ6" s="88"/>
      <c r="BK6" s="88"/>
      <c r="BL6" s="88">
        <v>288400</v>
      </c>
      <c r="BM6" s="88"/>
      <c r="BN6" s="88"/>
      <c r="BO6" s="88"/>
      <c r="BP6" s="92"/>
      <c r="BQ6" s="83"/>
      <c r="BR6" s="83"/>
      <c r="BS6" s="93">
        <v>0.631</v>
      </c>
      <c r="BT6" s="93">
        <v>0.049</v>
      </c>
      <c r="BU6" s="93">
        <v>0</v>
      </c>
      <c r="BV6" s="93">
        <v>0.041</v>
      </c>
      <c r="BW6" s="93">
        <v>2.017</v>
      </c>
      <c r="BX6" s="93">
        <v>0</v>
      </c>
      <c r="BY6" s="93">
        <v>0</v>
      </c>
      <c r="BZ6" s="93">
        <v>0.992</v>
      </c>
      <c r="CA6" s="93">
        <v>0</v>
      </c>
      <c r="CB6" s="93">
        <v>0</v>
      </c>
      <c r="CC6" s="93">
        <v>3.73</v>
      </c>
      <c r="CD6" s="94">
        <v>100.3</v>
      </c>
      <c r="CE6" s="93">
        <v>3.7288832053680645</v>
      </c>
      <c r="CF6" s="95"/>
      <c r="CG6" s="88"/>
      <c r="CH6" s="88"/>
      <c r="CI6" s="88"/>
      <c r="CJ6" s="96"/>
      <c r="CK6" s="97" t="s">
        <v>168</v>
      </c>
      <c r="CL6" s="97" t="s">
        <v>169</v>
      </c>
      <c r="CM6" s="98"/>
      <c r="CN6" s="98"/>
      <c r="CO6" s="99">
        <v>0.155</v>
      </c>
    </row>
    <row r="7" spans="1:94" s="100" customFormat="1" ht="17.25" customHeight="1">
      <c r="A7" s="69" t="s">
        <v>33</v>
      </c>
      <c r="B7" s="70" t="s">
        <v>34</v>
      </c>
      <c r="C7" s="71">
        <v>788936200</v>
      </c>
      <c r="D7" s="71">
        <v>2002383900</v>
      </c>
      <c r="E7" s="72">
        <v>2791320100</v>
      </c>
      <c r="F7" s="73">
        <v>155000</v>
      </c>
      <c r="G7" s="73">
        <v>2791165100</v>
      </c>
      <c r="H7" s="74">
        <v>6084393</v>
      </c>
      <c r="I7" s="72">
        <v>2797249493</v>
      </c>
      <c r="J7" s="75">
        <v>2.9139999999999997</v>
      </c>
      <c r="K7" s="76">
        <v>103.91</v>
      </c>
      <c r="L7" s="77" t="s">
        <v>165</v>
      </c>
      <c r="M7" s="74"/>
      <c r="N7" s="78">
        <v>99083793</v>
      </c>
      <c r="O7" s="79"/>
      <c r="P7" s="72">
        <v>2698165700</v>
      </c>
      <c r="Q7" s="80">
        <v>17047147.959999997</v>
      </c>
      <c r="R7" s="81"/>
      <c r="S7" s="81"/>
      <c r="T7" s="81">
        <v>317753.98</v>
      </c>
      <c r="U7" s="81"/>
      <c r="V7" s="82">
        <v>16729393.979999997</v>
      </c>
      <c r="W7" s="83"/>
      <c r="X7" s="84">
        <v>16729393.979999997</v>
      </c>
      <c r="Y7" s="85"/>
      <c r="Z7" s="85"/>
      <c r="AA7" s="86">
        <v>1083049.15</v>
      </c>
      <c r="AB7" s="81">
        <v>41035906</v>
      </c>
      <c r="AC7" s="81"/>
      <c r="AD7" s="81"/>
      <c r="AE7" s="81">
        <v>21741952.61</v>
      </c>
      <c r="AF7" s="81"/>
      <c r="AG7" s="81">
        <v>900654.49</v>
      </c>
      <c r="AH7" s="87">
        <v>81490956.23</v>
      </c>
      <c r="AI7" s="88">
        <v>83238100</v>
      </c>
      <c r="AJ7" s="88">
        <v>122786200</v>
      </c>
      <c r="AK7" s="88">
        <v>69694100</v>
      </c>
      <c r="AL7" s="88">
        <v>48725000</v>
      </c>
      <c r="AM7" s="88">
        <v>743100</v>
      </c>
      <c r="AN7" s="88">
        <v>53093400</v>
      </c>
      <c r="AO7" s="89">
        <v>378279900</v>
      </c>
      <c r="AP7" s="90">
        <v>3000000</v>
      </c>
      <c r="AQ7" s="90">
        <v>6259262.28</v>
      </c>
      <c r="AR7" s="90">
        <v>1650000</v>
      </c>
      <c r="AS7" s="91">
        <v>10909262.280000001</v>
      </c>
      <c r="AT7" s="88">
        <v>117750</v>
      </c>
      <c r="AU7" s="88">
        <v>304250</v>
      </c>
      <c r="AV7" s="88"/>
      <c r="AW7" s="88">
        <v>155000</v>
      </c>
      <c r="AX7" s="88"/>
      <c r="AY7" s="88"/>
      <c r="AZ7" s="88"/>
      <c r="BA7" s="88"/>
      <c r="BB7" s="88"/>
      <c r="BC7" s="88"/>
      <c r="BD7" s="88"/>
      <c r="BE7" s="88"/>
      <c r="BF7" s="88"/>
      <c r="BG7" s="88"/>
      <c r="BH7" s="88"/>
      <c r="BI7" s="88"/>
      <c r="BJ7" s="88"/>
      <c r="BK7" s="88"/>
      <c r="BL7" s="88">
        <v>155000</v>
      </c>
      <c r="BM7" s="88"/>
      <c r="BN7" s="88"/>
      <c r="BO7" s="88"/>
      <c r="BP7" s="92"/>
      <c r="BQ7" s="83"/>
      <c r="BR7" s="83"/>
      <c r="BS7" s="93">
        <v>0.599</v>
      </c>
      <c r="BT7" s="93">
        <v>0</v>
      </c>
      <c r="BU7" s="93">
        <v>0</v>
      </c>
      <c r="BV7" s="93">
        <v>0.039</v>
      </c>
      <c r="BW7" s="93">
        <v>1.467</v>
      </c>
      <c r="BX7" s="93">
        <v>0</v>
      </c>
      <c r="BY7" s="93">
        <v>0</v>
      </c>
      <c r="BZ7" s="93">
        <v>0.777</v>
      </c>
      <c r="CA7" s="93">
        <v>0</v>
      </c>
      <c r="CB7" s="93">
        <v>0.032</v>
      </c>
      <c r="CC7" s="93">
        <v>2.9139999999999997</v>
      </c>
      <c r="CD7" s="94">
        <v>103.91</v>
      </c>
      <c r="CE7" s="93">
        <v>3.020235422531685</v>
      </c>
      <c r="CF7" s="95"/>
      <c r="CG7" s="88"/>
      <c r="CH7" s="88"/>
      <c r="CI7" s="88"/>
      <c r="CJ7" s="96"/>
      <c r="CK7" s="97" t="s">
        <v>170</v>
      </c>
      <c r="CL7" s="97" t="s">
        <v>171</v>
      </c>
      <c r="CM7" s="98"/>
      <c r="CN7" s="98"/>
      <c r="CO7" s="99">
        <v>0.161</v>
      </c>
      <c r="CP7" s="101"/>
    </row>
    <row r="8" spans="1:94" s="100" customFormat="1" ht="17.25" customHeight="1">
      <c r="A8" s="69" t="s">
        <v>35</v>
      </c>
      <c r="B8" s="70" t="s">
        <v>36</v>
      </c>
      <c r="C8" s="71">
        <v>315551300</v>
      </c>
      <c r="D8" s="71">
        <v>744967200</v>
      </c>
      <c r="E8" s="72">
        <v>1060518500</v>
      </c>
      <c r="F8" s="73"/>
      <c r="G8" s="73">
        <v>1060518500</v>
      </c>
      <c r="H8" s="74"/>
      <c r="I8" s="72">
        <v>1060518500</v>
      </c>
      <c r="J8" s="75">
        <v>3.2159999999999997</v>
      </c>
      <c r="K8" s="76">
        <v>94.58</v>
      </c>
      <c r="L8" s="77"/>
      <c r="M8" s="74"/>
      <c r="N8" s="78"/>
      <c r="O8" s="79">
        <v>62138149</v>
      </c>
      <c r="P8" s="72">
        <v>1122656649</v>
      </c>
      <c r="Q8" s="80">
        <v>7091401.949999999</v>
      </c>
      <c r="R8" s="81"/>
      <c r="S8" s="81"/>
      <c r="T8" s="81">
        <v>10498.75</v>
      </c>
      <c r="U8" s="81"/>
      <c r="V8" s="82">
        <v>7080903.199999999</v>
      </c>
      <c r="W8" s="83"/>
      <c r="X8" s="84">
        <v>7080903.199999999</v>
      </c>
      <c r="Y8" s="85">
        <v>544282.85</v>
      </c>
      <c r="Z8" s="85"/>
      <c r="AA8" s="86">
        <v>459202.41</v>
      </c>
      <c r="AB8" s="81">
        <v>13790799</v>
      </c>
      <c r="AC8" s="81">
        <v>8130749</v>
      </c>
      <c r="AD8" s="81"/>
      <c r="AE8" s="81">
        <v>3775100</v>
      </c>
      <c r="AF8" s="81">
        <v>318150</v>
      </c>
      <c r="AG8" s="81"/>
      <c r="AH8" s="87">
        <v>34099186.46</v>
      </c>
      <c r="AI8" s="88">
        <v>922600</v>
      </c>
      <c r="AJ8" s="88">
        <v>18339200</v>
      </c>
      <c r="AK8" s="88">
        <v>43669500</v>
      </c>
      <c r="AL8" s="88">
        <v>9056000</v>
      </c>
      <c r="AM8" s="88">
        <v>3299900</v>
      </c>
      <c r="AN8" s="88">
        <v>16769600</v>
      </c>
      <c r="AO8" s="89">
        <v>92056800</v>
      </c>
      <c r="AP8" s="90">
        <v>683000</v>
      </c>
      <c r="AQ8" s="90">
        <v>3500991</v>
      </c>
      <c r="AR8" s="90">
        <v>290000</v>
      </c>
      <c r="AS8" s="91">
        <v>4473991</v>
      </c>
      <c r="AT8" s="88">
        <v>8500</v>
      </c>
      <c r="AU8" s="88">
        <v>76750</v>
      </c>
      <c r="AV8" s="88"/>
      <c r="AW8" s="88"/>
      <c r="AX8" s="88"/>
      <c r="AY8" s="88"/>
      <c r="AZ8" s="88"/>
      <c r="BA8" s="88"/>
      <c r="BB8" s="88"/>
      <c r="BC8" s="88"/>
      <c r="BD8" s="88"/>
      <c r="BE8" s="88"/>
      <c r="BF8" s="88"/>
      <c r="BG8" s="88"/>
      <c r="BH8" s="88"/>
      <c r="BI8" s="88"/>
      <c r="BJ8" s="88"/>
      <c r="BK8" s="88"/>
      <c r="BL8" s="88">
        <v>0</v>
      </c>
      <c r="BM8" s="88"/>
      <c r="BN8" s="88"/>
      <c r="BO8" s="88"/>
      <c r="BP8" s="92"/>
      <c r="BQ8" s="83"/>
      <c r="BR8" s="83"/>
      <c r="BS8" s="93">
        <v>0.668</v>
      </c>
      <c r="BT8" s="93">
        <v>0.052</v>
      </c>
      <c r="BU8" s="93">
        <v>0</v>
      </c>
      <c r="BV8" s="93">
        <v>0.044</v>
      </c>
      <c r="BW8" s="93">
        <v>1.301</v>
      </c>
      <c r="BX8" s="93">
        <v>0.767</v>
      </c>
      <c r="BY8" s="93">
        <v>0</v>
      </c>
      <c r="BZ8" s="93">
        <v>0.355</v>
      </c>
      <c r="CA8" s="93">
        <v>0.028999999999999998</v>
      </c>
      <c r="CB8" s="93">
        <v>0</v>
      </c>
      <c r="CC8" s="93">
        <v>3.2159999999999997</v>
      </c>
      <c r="CD8" s="94">
        <v>94.58</v>
      </c>
      <c r="CE8" s="93">
        <v>3.037365564117369</v>
      </c>
      <c r="CF8" s="95"/>
      <c r="CG8" s="88"/>
      <c r="CH8" s="88"/>
      <c r="CI8" s="88"/>
      <c r="CJ8" s="96"/>
      <c r="CK8" s="97" t="s">
        <v>170</v>
      </c>
      <c r="CL8" s="97" t="s">
        <v>172</v>
      </c>
      <c r="CM8" s="98"/>
      <c r="CN8" s="98"/>
      <c r="CO8" s="99">
        <v>0.154</v>
      </c>
      <c r="CP8" s="101"/>
    </row>
    <row r="9" spans="1:94" s="100" customFormat="1" ht="17.25" customHeight="1">
      <c r="A9" s="69" t="s">
        <v>37</v>
      </c>
      <c r="B9" s="70" t="s">
        <v>38</v>
      </c>
      <c r="C9" s="71">
        <v>123938800</v>
      </c>
      <c r="D9" s="71">
        <v>229932600</v>
      </c>
      <c r="E9" s="72">
        <v>353871400</v>
      </c>
      <c r="F9" s="73"/>
      <c r="G9" s="73">
        <v>353871400</v>
      </c>
      <c r="H9" s="74">
        <v>1088181</v>
      </c>
      <c r="I9" s="72">
        <v>354959581</v>
      </c>
      <c r="J9" s="75">
        <v>3.37</v>
      </c>
      <c r="K9" s="76">
        <v>96.45</v>
      </c>
      <c r="L9" s="77"/>
      <c r="M9" s="74"/>
      <c r="N9" s="78"/>
      <c r="O9" s="79">
        <v>13623884</v>
      </c>
      <c r="P9" s="72">
        <v>368583465</v>
      </c>
      <c r="Q9" s="80">
        <v>2328729.06</v>
      </c>
      <c r="R9" s="81"/>
      <c r="S9" s="81"/>
      <c r="T9" s="81">
        <v>2426.72</v>
      </c>
      <c r="U9" s="81"/>
      <c r="V9" s="82">
        <v>2326302.34</v>
      </c>
      <c r="W9" s="83"/>
      <c r="X9" s="84">
        <v>2326302.34</v>
      </c>
      <c r="Y9" s="85">
        <v>178819.03</v>
      </c>
      <c r="Z9" s="85"/>
      <c r="AA9" s="86">
        <v>150877.41</v>
      </c>
      <c r="AB9" s="81">
        <v>2919283</v>
      </c>
      <c r="AC9" s="81">
        <v>3273001</v>
      </c>
      <c r="AD9" s="81"/>
      <c r="AE9" s="81">
        <v>3111000</v>
      </c>
      <c r="AF9" s="81"/>
      <c r="AG9" s="81"/>
      <c r="AH9" s="87">
        <v>11959282.78</v>
      </c>
      <c r="AI9" s="88">
        <v>5641100</v>
      </c>
      <c r="AJ9" s="88"/>
      <c r="AK9" s="88">
        <v>6510000</v>
      </c>
      <c r="AL9" s="88">
        <v>8567000</v>
      </c>
      <c r="AM9" s="88">
        <v>207400</v>
      </c>
      <c r="AN9" s="88">
        <v>4315800</v>
      </c>
      <c r="AO9" s="89">
        <v>25241300</v>
      </c>
      <c r="AP9" s="90">
        <v>513456.5</v>
      </c>
      <c r="AQ9" s="90">
        <v>777098</v>
      </c>
      <c r="AR9" s="90">
        <v>545000</v>
      </c>
      <c r="AS9" s="91">
        <v>1835554.5</v>
      </c>
      <c r="AT9" s="88">
        <v>15750</v>
      </c>
      <c r="AU9" s="88">
        <v>34500</v>
      </c>
      <c r="AV9" s="88"/>
      <c r="AW9" s="88"/>
      <c r="AX9" s="88"/>
      <c r="AY9" s="88"/>
      <c r="AZ9" s="88"/>
      <c r="BA9" s="88"/>
      <c r="BB9" s="88"/>
      <c r="BC9" s="88"/>
      <c r="BD9" s="88"/>
      <c r="BE9" s="88"/>
      <c r="BF9" s="88"/>
      <c r="BG9" s="88"/>
      <c r="BH9" s="88"/>
      <c r="BI9" s="88"/>
      <c r="BJ9" s="88"/>
      <c r="BK9" s="88"/>
      <c r="BL9" s="88">
        <v>0</v>
      </c>
      <c r="BM9" s="88"/>
      <c r="BN9" s="88"/>
      <c r="BO9" s="88"/>
      <c r="BP9" s="92"/>
      <c r="BQ9" s="83"/>
      <c r="BR9" s="83"/>
      <c r="BS9" s="93">
        <v>0.656</v>
      </c>
      <c r="BT9" s="93">
        <v>0.051000000000000004</v>
      </c>
      <c r="BU9" s="93">
        <v>0</v>
      </c>
      <c r="BV9" s="93">
        <v>0.043</v>
      </c>
      <c r="BW9" s="93">
        <v>0.822</v>
      </c>
      <c r="BX9" s="93">
        <v>0.922</v>
      </c>
      <c r="BY9" s="93">
        <v>0</v>
      </c>
      <c r="BZ9" s="93">
        <v>0.876</v>
      </c>
      <c r="CA9" s="93">
        <v>0</v>
      </c>
      <c r="CB9" s="93">
        <v>0</v>
      </c>
      <c r="CC9" s="93">
        <v>3.37</v>
      </c>
      <c r="CD9" s="94">
        <v>96.45</v>
      </c>
      <c r="CE9" s="93">
        <v>3.2446606849279034</v>
      </c>
      <c r="CF9" s="95"/>
      <c r="CG9" s="88"/>
      <c r="CH9" s="88"/>
      <c r="CI9" s="88"/>
      <c r="CJ9" s="96"/>
      <c r="CK9" s="97" t="s">
        <v>170</v>
      </c>
      <c r="CL9" s="97" t="s">
        <v>173</v>
      </c>
      <c r="CM9" s="98"/>
      <c r="CN9" s="98"/>
      <c r="CO9" s="99">
        <v>0.12</v>
      </c>
      <c r="CP9" s="101"/>
    </row>
    <row r="10" spans="1:94" s="100" customFormat="1" ht="17.25" customHeight="1">
      <c r="A10" s="69" t="s">
        <v>39</v>
      </c>
      <c r="B10" s="70" t="s">
        <v>40</v>
      </c>
      <c r="C10" s="71">
        <v>301769300</v>
      </c>
      <c r="D10" s="71">
        <v>927786000</v>
      </c>
      <c r="E10" s="72">
        <v>1229555300</v>
      </c>
      <c r="F10" s="73"/>
      <c r="G10" s="73">
        <v>1229555300</v>
      </c>
      <c r="H10" s="74">
        <v>2907975</v>
      </c>
      <c r="I10" s="72">
        <v>1232463275</v>
      </c>
      <c r="J10" s="75">
        <v>3.211</v>
      </c>
      <c r="K10" s="76">
        <v>95.31</v>
      </c>
      <c r="L10" s="77"/>
      <c r="M10" s="74"/>
      <c r="N10" s="78"/>
      <c r="O10" s="79">
        <v>64228197</v>
      </c>
      <c r="P10" s="72">
        <v>1296691472</v>
      </c>
      <c r="Q10" s="80">
        <v>8181072.78</v>
      </c>
      <c r="R10" s="81"/>
      <c r="S10" s="81"/>
      <c r="T10" s="81">
        <v>19666.6</v>
      </c>
      <c r="U10" s="81"/>
      <c r="V10" s="82">
        <v>8161406.180000001</v>
      </c>
      <c r="W10" s="83"/>
      <c r="X10" s="84">
        <v>8161406.180000001</v>
      </c>
      <c r="Y10" s="85"/>
      <c r="Z10" s="85"/>
      <c r="AA10" s="86">
        <v>529250.61</v>
      </c>
      <c r="AB10" s="81">
        <v>10624665</v>
      </c>
      <c r="AC10" s="81">
        <v>11964667</v>
      </c>
      <c r="AD10" s="81"/>
      <c r="AE10" s="81">
        <v>7730617.17</v>
      </c>
      <c r="AF10" s="81">
        <v>123240</v>
      </c>
      <c r="AG10" s="81">
        <v>431072</v>
      </c>
      <c r="AH10" s="87">
        <v>39564917.96</v>
      </c>
      <c r="AI10" s="88">
        <v>59908200</v>
      </c>
      <c r="AJ10" s="88">
        <v>895700</v>
      </c>
      <c r="AK10" s="88">
        <v>43762500</v>
      </c>
      <c r="AL10" s="88">
        <v>19883600</v>
      </c>
      <c r="AM10" s="88">
        <v>933300</v>
      </c>
      <c r="AN10" s="88">
        <v>25710600</v>
      </c>
      <c r="AO10" s="89">
        <v>151093900</v>
      </c>
      <c r="AP10" s="90">
        <v>950000</v>
      </c>
      <c r="AQ10" s="90">
        <v>2978313.17</v>
      </c>
      <c r="AR10" s="90">
        <v>115000</v>
      </c>
      <c r="AS10" s="91">
        <v>4043313.17</v>
      </c>
      <c r="AT10" s="88">
        <v>56750</v>
      </c>
      <c r="AU10" s="88">
        <v>134875</v>
      </c>
      <c r="AV10" s="88"/>
      <c r="AW10" s="88"/>
      <c r="AX10" s="88"/>
      <c r="AY10" s="88"/>
      <c r="AZ10" s="88"/>
      <c r="BA10" s="88"/>
      <c r="BB10" s="88"/>
      <c r="BC10" s="88"/>
      <c r="BD10" s="88"/>
      <c r="BE10" s="88"/>
      <c r="BF10" s="88"/>
      <c r="BG10" s="88"/>
      <c r="BH10" s="88"/>
      <c r="BI10" s="88"/>
      <c r="BJ10" s="88"/>
      <c r="BK10" s="88"/>
      <c r="BL10" s="88">
        <v>0</v>
      </c>
      <c r="BM10" s="88"/>
      <c r="BN10" s="88"/>
      <c r="BO10" s="88"/>
      <c r="BP10" s="92"/>
      <c r="BQ10" s="83"/>
      <c r="BR10" s="83"/>
      <c r="BS10" s="93">
        <v>0.663</v>
      </c>
      <c r="BT10" s="93">
        <v>0</v>
      </c>
      <c r="BU10" s="93">
        <v>0</v>
      </c>
      <c r="BV10" s="93">
        <v>0.043</v>
      </c>
      <c r="BW10" s="93">
        <v>0.863</v>
      </c>
      <c r="BX10" s="93">
        <v>0.971</v>
      </c>
      <c r="BY10" s="93">
        <v>0</v>
      </c>
      <c r="BZ10" s="93">
        <v>0.627</v>
      </c>
      <c r="CA10" s="93">
        <v>0.01</v>
      </c>
      <c r="CB10" s="93">
        <v>0.034</v>
      </c>
      <c r="CC10" s="93">
        <v>3.211</v>
      </c>
      <c r="CD10" s="94">
        <v>95.31</v>
      </c>
      <c r="CE10" s="93">
        <v>3.0512206499650674</v>
      </c>
      <c r="CF10" s="95"/>
      <c r="CG10" s="88"/>
      <c r="CH10" s="88"/>
      <c r="CI10" s="88"/>
      <c r="CJ10" s="96"/>
      <c r="CK10" s="97" t="s">
        <v>170</v>
      </c>
      <c r="CL10" s="97" t="s">
        <v>174</v>
      </c>
      <c r="CM10" s="98"/>
      <c r="CN10" s="98"/>
      <c r="CO10" s="99">
        <v>0.187</v>
      </c>
      <c r="CP10" s="101"/>
    </row>
    <row r="11" spans="1:94" s="100" customFormat="1" ht="17.25" customHeight="1">
      <c r="A11" s="69" t="s">
        <v>41</v>
      </c>
      <c r="B11" s="70" t="s">
        <v>42</v>
      </c>
      <c r="C11" s="71">
        <v>464492600</v>
      </c>
      <c r="D11" s="71">
        <v>735565600</v>
      </c>
      <c r="E11" s="72">
        <v>1200058200</v>
      </c>
      <c r="F11" s="73">
        <v>60100</v>
      </c>
      <c r="G11" s="73">
        <v>1199998100</v>
      </c>
      <c r="H11" s="74">
        <v>5302493</v>
      </c>
      <c r="I11" s="72">
        <v>1205300593</v>
      </c>
      <c r="J11" s="75">
        <v>3.465</v>
      </c>
      <c r="K11" s="76">
        <v>103.25</v>
      </c>
      <c r="L11" s="77"/>
      <c r="M11" s="74"/>
      <c r="N11" s="78"/>
      <c r="O11" s="79">
        <v>4937076</v>
      </c>
      <c r="P11" s="72">
        <v>1210237669</v>
      </c>
      <c r="Q11" s="80">
        <v>7419139.4</v>
      </c>
      <c r="R11" s="81"/>
      <c r="S11" s="81"/>
      <c r="T11" s="81">
        <v>34468.57</v>
      </c>
      <c r="U11" s="81"/>
      <c r="V11" s="82">
        <v>7384670.83</v>
      </c>
      <c r="W11" s="83"/>
      <c r="X11" s="84">
        <v>7384670.83</v>
      </c>
      <c r="Y11" s="85">
        <v>567651.49</v>
      </c>
      <c r="Z11" s="85"/>
      <c r="AA11" s="86">
        <v>478917.21</v>
      </c>
      <c r="AB11" s="81">
        <v>20702549</v>
      </c>
      <c r="AC11" s="81"/>
      <c r="AD11" s="81"/>
      <c r="AE11" s="81">
        <v>12620000</v>
      </c>
      <c r="AF11" s="81"/>
      <c r="AG11" s="81"/>
      <c r="AH11" s="87">
        <v>41753788.53</v>
      </c>
      <c r="AI11" s="88">
        <v>262264600</v>
      </c>
      <c r="AJ11" s="88">
        <v>70186900</v>
      </c>
      <c r="AK11" s="88">
        <v>77984300</v>
      </c>
      <c r="AL11" s="88">
        <v>40987500</v>
      </c>
      <c r="AM11" s="88">
        <v>6899900</v>
      </c>
      <c r="AN11" s="88">
        <v>233074000</v>
      </c>
      <c r="AO11" s="89">
        <v>691397200</v>
      </c>
      <c r="AP11" s="90">
        <v>1985473.78</v>
      </c>
      <c r="AQ11" s="90">
        <v>13474480</v>
      </c>
      <c r="AR11" s="90">
        <v>900000</v>
      </c>
      <c r="AS11" s="91">
        <v>16359953.78</v>
      </c>
      <c r="AT11" s="88">
        <v>30750</v>
      </c>
      <c r="AU11" s="88">
        <v>109750</v>
      </c>
      <c r="AV11" s="88"/>
      <c r="AW11" s="88"/>
      <c r="AX11" s="88"/>
      <c r="AY11" s="88"/>
      <c r="AZ11" s="88"/>
      <c r="BA11" s="88"/>
      <c r="BB11" s="88"/>
      <c r="BC11" s="88"/>
      <c r="BD11" s="88"/>
      <c r="BE11" s="88"/>
      <c r="BF11" s="88">
        <v>60100</v>
      </c>
      <c r="BG11" s="88"/>
      <c r="BH11" s="88"/>
      <c r="BI11" s="88"/>
      <c r="BJ11" s="88"/>
      <c r="BK11" s="88"/>
      <c r="BL11" s="88">
        <v>60100</v>
      </c>
      <c r="BM11" s="88"/>
      <c r="BN11" s="88">
        <v>84523</v>
      </c>
      <c r="BO11" s="88"/>
      <c r="BP11" s="92"/>
      <c r="BQ11" s="83"/>
      <c r="BR11" s="83"/>
      <c r="BS11" s="93">
        <v>0.613</v>
      </c>
      <c r="BT11" s="93">
        <v>0.048</v>
      </c>
      <c r="BU11" s="93">
        <v>0</v>
      </c>
      <c r="BV11" s="93">
        <v>0.04</v>
      </c>
      <c r="BW11" s="93">
        <v>1.717</v>
      </c>
      <c r="BX11" s="93">
        <v>0</v>
      </c>
      <c r="BY11" s="93">
        <v>0</v>
      </c>
      <c r="BZ11" s="93">
        <v>1.047</v>
      </c>
      <c r="CA11" s="93">
        <v>0</v>
      </c>
      <c r="CB11" s="93">
        <v>0</v>
      </c>
      <c r="CC11" s="93">
        <v>3.465</v>
      </c>
      <c r="CD11" s="94">
        <v>103.25</v>
      </c>
      <c r="CE11" s="93">
        <v>3.4500486639537904</v>
      </c>
      <c r="CF11" s="95"/>
      <c r="CG11" s="88"/>
      <c r="CH11" s="88"/>
      <c r="CI11" s="88"/>
      <c r="CJ11" s="96"/>
      <c r="CK11" s="97" t="s">
        <v>170</v>
      </c>
      <c r="CL11" s="97" t="s">
        <v>175</v>
      </c>
      <c r="CM11" s="98"/>
      <c r="CN11" s="98"/>
      <c r="CO11" s="99">
        <v>0.134</v>
      </c>
      <c r="CP11" s="101"/>
    </row>
    <row r="12" spans="1:94" s="100" customFormat="1" ht="17.25" customHeight="1">
      <c r="A12" s="69" t="s">
        <v>43</v>
      </c>
      <c r="B12" s="70" t="s">
        <v>44</v>
      </c>
      <c r="C12" s="71">
        <v>169453500</v>
      </c>
      <c r="D12" s="71">
        <v>529511434</v>
      </c>
      <c r="E12" s="72">
        <v>698964934</v>
      </c>
      <c r="F12" s="73">
        <v>30000</v>
      </c>
      <c r="G12" s="73">
        <v>698934934</v>
      </c>
      <c r="H12" s="74">
        <v>63999734</v>
      </c>
      <c r="I12" s="72">
        <v>762934668</v>
      </c>
      <c r="J12" s="75">
        <v>3.073</v>
      </c>
      <c r="K12" s="76">
        <v>96.12</v>
      </c>
      <c r="L12" s="77"/>
      <c r="M12" s="74"/>
      <c r="N12" s="78"/>
      <c r="O12" s="79">
        <v>41551565</v>
      </c>
      <c r="P12" s="72">
        <v>804486233</v>
      </c>
      <c r="Q12" s="80">
        <v>5082784.89</v>
      </c>
      <c r="R12" s="81"/>
      <c r="S12" s="81"/>
      <c r="T12" s="81">
        <v>6755.57</v>
      </c>
      <c r="U12" s="81"/>
      <c r="V12" s="82">
        <v>5076029.319999999</v>
      </c>
      <c r="W12" s="83"/>
      <c r="X12" s="84">
        <v>5076029.319999999</v>
      </c>
      <c r="Y12" s="85">
        <v>390181.81</v>
      </c>
      <c r="Z12" s="85"/>
      <c r="AA12" s="86">
        <v>329209.28</v>
      </c>
      <c r="AB12" s="81">
        <v>9794102</v>
      </c>
      <c r="AC12" s="81"/>
      <c r="AD12" s="81"/>
      <c r="AE12" s="81">
        <v>7849474.17</v>
      </c>
      <c r="AF12" s="81"/>
      <c r="AG12" s="81"/>
      <c r="AH12" s="87">
        <v>23438996.58</v>
      </c>
      <c r="AI12" s="88">
        <v>16356200</v>
      </c>
      <c r="AJ12" s="88">
        <v>1029700</v>
      </c>
      <c r="AK12" s="88">
        <v>16111900</v>
      </c>
      <c r="AL12" s="88">
        <v>4565500</v>
      </c>
      <c r="AM12" s="88">
        <v>42800</v>
      </c>
      <c r="AN12" s="88">
        <v>6832600</v>
      </c>
      <c r="AO12" s="89">
        <v>44938700</v>
      </c>
      <c r="AP12" s="90">
        <v>1500000</v>
      </c>
      <c r="AQ12" s="90">
        <v>1665611.7</v>
      </c>
      <c r="AR12" s="90">
        <v>325000</v>
      </c>
      <c r="AS12" s="91">
        <v>3490611.7</v>
      </c>
      <c r="AT12" s="88">
        <v>13500</v>
      </c>
      <c r="AU12" s="88">
        <v>63750</v>
      </c>
      <c r="AV12" s="88"/>
      <c r="AW12" s="88"/>
      <c r="AX12" s="88"/>
      <c r="AY12" s="88"/>
      <c r="AZ12" s="88"/>
      <c r="BA12" s="88"/>
      <c r="BB12" s="88"/>
      <c r="BC12" s="88"/>
      <c r="BD12" s="88"/>
      <c r="BE12" s="88"/>
      <c r="BF12" s="88">
        <v>30000</v>
      </c>
      <c r="BG12" s="88"/>
      <c r="BH12" s="88"/>
      <c r="BI12" s="88"/>
      <c r="BJ12" s="88"/>
      <c r="BK12" s="88"/>
      <c r="BL12" s="88">
        <v>30000</v>
      </c>
      <c r="BM12" s="88"/>
      <c r="BN12" s="88"/>
      <c r="BO12" s="88"/>
      <c r="BP12" s="92"/>
      <c r="BQ12" s="83"/>
      <c r="BR12" s="83"/>
      <c r="BS12" s="93">
        <v>0.666</v>
      </c>
      <c r="BT12" s="93">
        <v>0.052</v>
      </c>
      <c r="BU12" s="93">
        <v>0</v>
      </c>
      <c r="BV12" s="93">
        <v>0.044</v>
      </c>
      <c r="BW12" s="93">
        <v>1.2829</v>
      </c>
      <c r="BX12" s="93">
        <v>0</v>
      </c>
      <c r="BY12" s="93">
        <v>0</v>
      </c>
      <c r="BZ12" s="93">
        <v>1.028</v>
      </c>
      <c r="CA12" s="93">
        <v>0</v>
      </c>
      <c r="CB12" s="93">
        <v>0</v>
      </c>
      <c r="CC12" s="93">
        <v>3.073</v>
      </c>
      <c r="CD12" s="94">
        <v>96.12</v>
      </c>
      <c r="CE12" s="93">
        <v>2.9135360704177518</v>
      </c>
      <c r="CF12" s="95"/>
      <c r="CG12" s="88"/>
      <c r="CH12" s="88"/>
      <c r="CI12" s="88"/>
      <c r="CJ12" s="96"/>
      <c r="CK12" s="97" t="s">
        <v>176</v>
      </c>
      <c r="CL12" s="97" t="s">
        <v>169</v>
      </c>
      <c r="CM12" s="98"/>
      <c r="CN12" s="98"/>
      <c r="CO12" s="99">
        <v>0.083</v>
      </c>
      <c r="CP12" s="101"/>
    </row>
    <row r="13" spans="1:94" s="100" customFormat="1" ht="17.25" customHeight="1">
      <c r="A13" s="69" t="s">
        <v>45</v>
      </c>
      <c r="B13" s="70" t="s">
        <v>46</v>
      </c>
      <c r="C13" s="71">
        <v>366769300</v>
      </c>
      <c r="D13" s="71">
        <v>1036340400</v>
      </c>
      <c r="E13" s="72">
        <v>1403109700</v>
      </c>
      <c r="F13" s="73"/>
      <c r="G13" s="73">
        <v>1403109700</v>
      </c>
      <c r="H13" s="74">
        <v>2882389</v>
      </c>
      <c r="I13" s="72">
        <v>1405992089</v>
      </c>
      <c r="J13" s="75">
        <v>2.907</v>
      </c>
      <c r="K13" s="76">
        <v>95.19</v>
      </c>
      <c r="L13" s="77"/>
      <c r="M13" s="74"/>
      <c r="N13" s="78"/>
      <c r="O13" s="79">
        <v>72313941</v>
      </c>
      <c r="P13" s="72">
        <v>1478306030</v>
      </c>
      <c r="Q13" s="80">
        <v>9340012.6</v>
      </c>
      <c r="R13" s="81"/>
      <c r="S13" s="81"/>
      <c r="T13" s="81">
        <v>4921.68</v>
      </c>
      <c r="U13" s="81"/>
      <c r="V13" s="82">
        <v>9335090.92</v>
      </c>
      <c r="W13" s="83"/>
      <c r="X13" s="84">
        <v>9335090.92</v>
      </c>
      <c r="Y13" s="85">
        <v>717569.72</v>
      </c>
      <c r="Z13" s="85"/>
      <c r="AA13" s="86">
        <v>605467.37</v>
      </c>
      <c r="AB13" s="81">
        <v>12563880</v>
      </c>
      <c r="AC13" s="81">
        <v>10294534</v>
      </c>
      <c r="AD13" s="81"/>
      <c r="AE13" s="81">
        <v>6510886</v>
      </c>
      <c r="AF13" s="81">
        <v>843596</v>
      </c>
      <c r="AG13" s="81"/>
      <c r="AH13" s="87">
        <v>40871024.01</v>
      </c>
      <c r="AI13" s="88">
        <v>49000200</v>
      </c>
      <c r="AJ13" s="88">
        <v>26890300</v>
      </c>
      <c r="AK13" s="88">
        <v>19393200</v>
      </c>
      <c r="AL13" s="88">
        <v>12436500</v>
      </c>
      <c r="AM13" s="88">
        <v>250500</v>
      </c>
      <c r="AN13" s="88">
        <v>32376500</v>
      </c>
      <c r="AO13" s="89">
        <v>140347200</v>
      </c>
      <c r="AP13" s="90">
        <v>2277000</v>
      </c>
      <c r="AQ13" s="90">
        <v>1456005.95</v>
      </c>
      <c r="AR13" s="90">
        <v>308000</v>
      </c>
      <c r="AS13" s="91">
        <v>4041005.95</v>
      </c>
      <c r="AT13" s="88">
        <v>8500</v>
      </c>
      <c r="AU13" s="88">
        <v>65000</v>
      </c>
      <c r="AV13" s="88"/>
      <c r="AW13" s="88"/>
      <c r="AX13" s="88"/>
      <c r="AY13" s="88"/>
      <c r="AZ13" s="88"/>
      <c r="BA13" s="88"/>
      <c r="BB13" s="88"/>
      <c r="BC13" s="88"/>
      <c r="BD13" s="88"/>
      <c r="BE13" s="88"/>
      <c r="BF13" s="88"/>
      <c r="BG13" s="88"/>
      <c r="BH13" s="88"/>
      <c r="BI13" s="88"/>
      <c r="BJ13" s="88"/>
      <c r="BK13" s="88"/>
      <c r="BL13" s="88">
        <v>0</v>
      </c>
      <c r="BM13" s="88"/>
      <c r="BN13" s="88"/>
      <c r="BO13" s="88"/>
      <c r="BP13" s="92"/>
      <c r="BQ13" s="83"/>
      <c r="BR13" s="83"/>
      <c r="BS13" s="93">
        <v>0.664</v>
      </c>
      <c r="BT13" s="93">
        <v>0.052</v>
      </c>
      <c r="BU13" s="93">
        <v>0</v>
      </c>
      <c r="BV13" s="93">
        <v>0.043</v>
      </c>
      <c r="BW13" s="93">
        <v>0.893</v>
      </c>
      <c r="BX13" s="93">
        <v>0.732</v>
      </c>
      <c r="BY13" s="93">
        <v>0</v>
      </c>
      <c r="BZ13" s="93">
        <v>0.463</v>
      </c>
      <c r="CA13" s="93">
        <v>0.06</v>
      </c>
      <c r="CB13" s="93">
        <v>0</v>
      </c>
      <c r="CC13" s="93">
        <v>2.907</v>
      </c>
      <c r="CD13" s="94">
        <v>95.19</v>
      </c>
      <c r="CE13" s="93">
        <v>2.7647201039963285</v>
      </c>
      <c r="CF13" s="95"/>
      <c r="CG13" s="88"/>
      <c r="CH13" s="88"/>
      <c r="CI13" s="88"/>
      <c r="CJ13" s="96"/>
      <c r="CK13" s="97" t="s">
        <v>177</v>
      </c>
      <c r="CL13" s="97" t="s">
        <v>169</v>
      </c>
      <c r="CM13" s="98"/>
      <c r="CN13" s="98"/>
      <c r="CO13" s="99">
        <v>0.079</v>
      </c>
      <c r="CP13" s="101"/>
    </row>
    <row r="14" spans="1:94" s="100" customFormat="1" ht="17.25" customHeight="1">
      <c r="A14" s="69" t="s">
        <v>47</v>
      </c>
      <c r="B14" s="70" t="s">
        <v>48</v>
      </c>
      <c r="C14" s="71">
        <v>215115900</v>
      </c>
      <c r="D14" s="71">
        <v>841550800</v>
      </c>
      <c r="E14" s="72">
        <v>1056666700</v>
      </c>
      <c r="F14" s="73">
        <v>4331140</v>
      </c>
      <c r="G14" s="73">
        <v>1052335560</v>
      </c>
      <c r="H14" s="74"/>
      <c r="I14" s="72">
        <v>1052335560</v>
      </c>
      <c r="J14" s="75">
        <v>2.4659999999999997</v>
      </c>
      <c r="K14" s="76">
        <v>92.28</v>
      </c>
      <c r="L14" s="77"/>
      <c r="M14" s="74"/>
      <c r="N14" s="78"/>
      <c r="O14" s="79">
        <v>91389448</v>
      </c>
      <c r="P14" s="72">
        <v>1143725008</v>
      </c>
      <c r="Q14" s="80">
        <v>7226112.7</v>
      </c>
      <c r="R14" s="81"/>
      <c r="S14" s="81"/>
      <c r="T14" s="81">
        <v>15425.65</v>
      </c>
      <c r="U14" s="81"/>
      <c r="V14" s="82">
        <v>7210687.05</v>
      </c>
      <c r="W14" s="83"/>
      <c r="X14" s="84">
        <v>7210687.05</v>
      </c>
      <c r="Y14" s="85">
        <v>554294.61</v>
      </c>
      <c r="Z14" s="85"/>
      <c r="AA14" s="86">
        <v>467646.91</v>
      </c>
      <c r="AB14" s="81">
        <v>12573320</v>
      </c>
      <c r="AC14" s="81"/>
      <c r="AD14" s="81"/>
      <c r="AE14" s="81">
        <v>5030164.72</v>
      </c>
      <c r="AF14" s="81">
        <v>105233.56</v>
      </c>
      <c r="AG14" s="81"/>
      <c r="AH14" s="87">
        <v>25941346.85</v>
      </c>
      <c r="AI14" s="88">
        <v>17603200</v>
      </c>
      <c r="AJ14" s="88"/>
      <c r="AK14" s="88">
        <v>23579200</v>
      </c>
      <c r="AL14" s="88">
        <v>3169700</v>
      </c>
      <c r="AM14" s="88">
        <v>180200</v>
      </c>
      <c r="AN14" s="88">
        <v>32813500</v>
      </c>
      <c r="AO14" s="89">
        <v>77345800</v>
      </c>
      <c r="AP14" s="90">
        <v>2950000</v>
      </c>
      <c r="AQ14" s="90">
        <v>3847685.28</v>
      </c>
      <c r="AR14" s="90">
        <v>282000</v>
      </c>
      <c r="AS14" s="91">
        <v>7079685.279999999</v>
      </c>
      <c r="AT14" s="88">
        <v>14000</v>
      </c>
      <c r="AU14" s="88">
        <v>39500</v>
      </c>
      <c r="AV14" s="88"/>
      <c r="AW14" s="88">
        <v>4331140</v>
      </c>
      <c r="AX14" s="88"/>
      <c r="AY14" s="88"/>
      <c r="AZ14" s="88"/>
      <c r="BA14" s="88"/>
      <c r="BB14" s="88"/>
      <c r="BC14" s="88"/>
      <c r="BD14" s="88"/>
      <c r="BE14" s="88"/>
      <c r="BF14" s="88"/>
      <c r="BG14" s="88"/>
      <c r="BH14" s="88"/>
      <c r="BI14" s="88"/>
      <c r="BJ14" s="88"/>
      <c r="BK14" s="88"/>
      <c r="BL14" s="88">
        <v>4331140</v>
      </c>
      <c r="BM14" s="88"/>
      <c r="BN14" s="88"/>
      <c r="BO14" s="88"/>
      <c r="BP14" s="92"/>
      <c r="BQ14" s="83"/>
      <c r="BR14" s="83"/>
      <c r="BS14" s="93">
        <v>0.686</v>
      </c>
      <c r="BT14" s="93">
        <v>0.053</v>
      </c>
      <c r="BU14" s="93">
        <v>0</v>
      </c>
      <c r="BV14" s="93">
        <v>0.045</v>
      </c>
      <c r="BW14" s="93">
        <v>1.1940000000000002</v>
      </c>
      <c r="BX14" s="93">
        <v>0</v>
      </c>
      <c r="BY14" s="93">
        <v>0</v>
      </c>
      <c r="BZ14" s="93">
        <v>0.478</v>
      </c>
      <c r="CA14" s="93">
        <v>0.01</v>
      </c>
      <c r="CB14" s="93">
        <v>0</v>
      </c>
      <c r="CC14" s="93">
        <v>2.4659999999999997</v>
      </c>
      <c r="CD14" s="94">
        <v>92.28</v>
      </c>
      <c r="CE14" s="93">
        <v>2.268145460538885</v>
      </c>
      <c r="CF14" s="95"/>
      <c r="CG14" s="88"/>
      <c r="CH14" s="88"/>
      <c r="CI14" s="88"/>
      <c r="CJ14" s="96"/>
      <c r="CK14" s="97" t="s">
        <v>178</v>
      </c>
      <c r="CL14" s="97" t="s">
        <v>169</v>
      </c>
      <c r="CM14" s="98"/>
      <c r="CN14" s="98"/>
      <c r="CO14" s="99">
        <v>0.14</v>
      </c>
      <c r="CP14" s="101"/>
    </row>
    <row r="15" spans="1:94" s="100" customFormat="1" ht="17.25" customHeight="1">
      <c r="A15" s="69" t="s">
        <v>49</v>
      </c>
      <c r="B15" s="70" t="s">
        <v>50</v>
      </c>
      <c r="C15" s="71">
        <v>399331900</v>
      </c>
      <c r="D15" s="71">
        <v>922566000</v>
      </c>
      <c r="E15" s="72">
        <v>1321897900</v>
      </c>
      <c r="F15" s="73">
        <v>28900</v>
      </c>
      <c r="G15" s="73">
        <v>1321869000</v>
      </c>
      <c r="H15" s="74">
        <v>2504124</v>
      </c>
      <c r="I15" s="72">
        <v>1324373124</v>
      </c>
      <c r="J15" s="75">
        <v>3.2199999999999998</v>
      </c>
      <c r="K15" s="76">
        <v>98.14</v>
      </c>
      <c r="L15" s="102"/>
      <c r="M15" s="74"/>
      <c r="N15" s="78"/>
      <c r="O15" s="79">
        <v>27045214</v>
      </c>
      <c r="P15" s="72">
        <v>1351418338</v>
      </c>
      <c r="Q15" s="80">
        <v>8538329.709999999</v>
      </c>
      <c r="R15" s="81"/>
      <c r="S15" s="81"/>
      <c r="T15" s="81">
        <v>73765.69</v>
      </c>
      <c r="U15" s="81"/>
      <c r="V15" s="82">
        <v>8464564.02</v>
      </c>
      <c r="W15" s="83"/>
      <c r="X15" s="84">
        <v>8464564.02</v>
      </c>
      <c r="Y15" s="85">
        <v>650518.47</v>
      </c>
      <c r="Z15" s="85"/>
      <c r="AA15" s="86">
        <v>548454.47</v>
      </c>
      <c r="AB15" s="81">
        <v>13405132</v>
      </c>
      <c r="AC15" s="81">
        <v>10491757</v>
      </c>
      <c r="AD15" s="81"/>
      <c r="AE15" s="81">
        <v>8806275.31</v>
      </c>
      <c r="AF15" s="81">
        <v>264900</v>
      </c>
      <c r="AG15" s="81"/>
      <c r="AH15" s="87">
        <v>42631601.27</v>
      </c>
      <c r="AI15" s="88">
        <v>32063700</v>
      </c>
      <c r="AJ15" s="88">
        <v>9248700</v>
      </c>
      <c r="AK15" s="88">
        <v>39187200</v>
      </c>
      <c r="AL15" s="88">
        <v>40592400</v>
      </c>
      <c r="AM15" s="88">
        <v>308500</v>
      </c>
      <c r="AN15" s="88">
        <v>26907100</v>
      </c>
      <c r="AO15" s="89">
        <v>148307600</v>
      </c>
      <c r="AP15" s="90">
        <v>950000</v>
      </c>
      <c r="AQ15" s="90">
        <v>3088029.19</v>
      </c>
      <c r="AR15" s="90">
        <v>720000</v>
      </c>
      <c r="AS15" s="91">
        <v>4758029.1899999995</v>
      </c>
      <c r="AT15" s="88">
        <v>34000</v>
      </c>
      <c r="AU15" s="88">
        <v>126250</v>
      </c>
      <c r="AV15" s="88"/>
      <c r="AW15" s="88"/>
      <c r="AX15" s="88"/>
      <c r="AY15" s="88"/>
      <c r="AZ15" s="88"/>
      <c r="BA15" s="88"/>
      <c r="BB15" s="88"/>
      <c r="BC15" s="88"/>
      <c r="BD15" s="88"/>
      <c r="BE15" s="88"/>
      <c r="BF15" s="88">
        <v>28900</v>
      </c>
      <c r="BG15" s="88"/>
      <c r="BH15" s="88"/>
      <c r="BI15" s="88"/>
      <c r="BJ15" s="88"/>
      <c r="BK15" s="88"/>
      <c r="BL15" s="88">
        <v>28900</v>
      </c>
      <c r="BM15" s="88"/>
      <c r="BN15" s="88"/>
      <c r="BO15" s="88"/>
      <c r="BP15" s="92"/>
      <c r="BQ15" s="83"/>
      <c r="BR15" s="83"/>
      <c r="BS15" s="93">
        <v>0.64</v>
      </c>
      <c r="BT15" s="93">
        <v>0.05</v>
      </c>
      <c r="BU15" s="93">
        <v>0</v>
      </c>
      <c r="BV15" s="93">
        <v>0.042</v>
      </c>
      <c r="BW15" s="93">
        <v>1.012</v>
      </c>
      <c r="BX15" s="93">
        <v>0.792</v>
      </c>
      <c r="BY15" s="93">
        <v>0</v>
      </c>
      <c r="BZ15" s="93">
        <v>0.664</v>
      </c>
      <c r="CA15" s="93">
        <v>0.02</v>
      </c>
      <c r="CB15" s="93">
        <v>0</v>
      </c>
      <c r="CC15" s="93">
        <v>3.2199999999999998</v>
      </c>
      <c r="CD15" s="94">
        <v>98.14</v>
      </c>
      <c r="CE15" s="93">
        <v>3.154582120965714</v>
      </c>
      <c r="CF15" s="95"/>
      <c r="CG15" s="88"/>
      <c r="CH15" s="88"/>
      <c r="CI15" s="88"/>
      <c r="CJ15" s="96"/>
      <c r="CK15" s="97" t="s">
        <v>179</v>
      </c>
      <c r="CL15" s="97" t="s">
        <v>180</v>
      </c>
      <c r="CM15" s="98"/>
      <c r="CN15" s="98"/>
      <c r="CO15" s="99">
        <v>0.181</v>
      </c>
      <c r="CP15" s="101"/>
    </row>
    <row r="16" spans="1:94" s="100" customFormat="1" ht="17.25" customHeight="1">
      <c r="A16" s="69" t="s">
        <v>51</v>
      </c>
      <c r="B16" s="70" t="s">
        <v>52</v>
      </c>
      <c r="C16" s="71">
        <v>819353000</v>
      </c>
      <c r="D16" s="71">
        <v>1832187600</v>
      </c>
      <c r="E16" s="72">
        <v>2651540600</v>
      </c>
      <c r="F16" s="73"/>
      <c r="G16" s="73">
        <v>2651540600</v>
      </c>
      <c r="H16" s="74">
        <v>7723031</v>
      </c>
      <c r="I16" s="72">
        <v>2659263631</v>
      </c>
      <c r="J16" s="75">
        <v>3.497</v>
      </c>
      <c r="K16" s="76">
        <v>101.14</v>
      </c>
      <c r="L16" s="77"/>
      <c r="M16" s="74"/>
      <c r="N16" s="78">
        <v>26333822</v>
      </c>
      <c r="O16" s="79"/>
      <c r="P16" s="72">
        <v>2632929809</v>
      </c>
      <c r="Q16" s="80">
        <v>16634984.99</v>
      </c>
      <c r="R16" s="81"/>
      <c r="S16" s="81"/>
      <c r="T16" s="81">
        <v>16496.95</v>
      </c>
      <c r="U16" s="81"/>
      <c r="V16" s="82">
        <v>16618488.040000001</v>
      </c>
      <c r="W16" s="83"/>
      <c r="X16" s="84">
        <v>16618488.040000001</v>
      </c>
      <c r="Y16" s="85"/>
      <c r="Z16" s="85"/>
      <c r="AA16" s="86">
        <v>1077808.79</v>
      </c>
      <c r="AB16" s="81">
        <v>51367879</v>
      </c>
      <c r="AC16" s="81"/>
      <c r="AD16" s="81"/>
      <c r="AE16" s="81">
        <v>22978548.88</v>
      </c>
      <c r="AF16" s="81">
        <v>79778</v>
      </c>
      <c r="AG16" s="81">
        <v>869814.12</v>
      </c>
      <c r="AH16" s="87">
        <v>92992316.83</v>
      </c>
      <c r="AI16" s="88">
        <v>86961200</v>
      </c>
      <c r="AJ16" s="88">
        <v>700000</v>
      </c>
      <c r="AK16" s="88">
        <v>51646300</v>
      </c>
      <c r="AL16" s="88">
        <v>50019000</v>
      </c>
      <c r="AM16" s="88">
        <v>690300</v>
      </c>
      <c r="AN16" s="88">
        <v>28633700</v>
      </c>
      <c r="AO16" s="89">
        <v>218650500</v>
      </c>
      <c r="AP16" s="90">
        <v>3050000</v>
      </c>
      <c r="AQ16" s="90">
        <v>7146137</v>
      </c>
      <c r="AR16" s="90">
        <v>2300000</v>
      </c>
      <c r="AS16" s="91">
        <v>12496137</v>
      </c>
      <c r="AT16" s="88">
        <v>92750</v>
      </c>
      <c r="AU16" s="88">
        <v>285250</v>
      </c>
      <c r="AV16" s="88"/>
      <c r="AW16" s="88"/>
      <c r="AX16" s="88"/>
      <c r="AY16" s="88"/>
      <c r="AZ16" s="88"/>
      <c r="BA16" s="88"/>
      <c r="BB16" s="88"/>
      <c r="BC16" s="88"/>
      <c r="BD16" s="88"/>
      <c r="BE16" s="88"/>
      <c r="BF16" s="88">
        <v>1043700</v>
      </c>
      <c r="BG16" s="88"/>
      <c r="BH16" s="88"/>
      <c r="BI16" s="88"/>
      <c r="BJ16" s="88"/>
      <c r="BK16" s="88"/>
      <c r="BL16" s="88">
        <v>1043700</v>
      </c>
      <c r="BM16" s="88"/>
      <c r="BN16" s="88"/>
      <c r="BO16" s="88"/>
      <c r="BP16" s="92"/>
      <c r="BQ16" s="83"/>
      <c r="BR16" s="83"/>
      <c r="BS16" s="93">
        <v>0.625</v>
      </c>
      <c r="BT16" s="93">
        <v>0</v>
      </c>
      <c r="BU16" s="93">
        <v>0</v>
      </c>
      <c r="BV16" s="93">
        <v>0.041</v>
      </c>
      <c r="BW16" s="93">
        <v>1.932</v>
      </c>
      <c r="BX16" s="93">
        <v>0</v>
      </c>
      <c r="BY16" s="93">
        <v>0</v>
      </c>
      <c r="BZ16" s="93">
        <v>0.864</v>
      </c>
      <c r="CA16" s="93">
        <v>0.003</v>
      </c>
      <c r="CB16" s="93">
        <v>0.032</v>
      </c>
      <c r="CC16" s="93">
        <v>3.497</v>
      </c>
      <c r="CD16" s="94">
        <v>101.14</v>
      </c>
      <c r="CE16" s="93">
        <v>3.5318950209811693</v>
      </c>
      <c r="CF16" s="95"/>
      <c r="CG16" s="88"/>
      <c r="CH16" s="88"/>
      <c r="CI16" s="88"/>
      <c r="CJ16" s="96"/>
      <c r="CK16" s="97"/>
      <c r="CL16" s="97"/>
      <c r="CM16" s="98"/>
      <c r="CN16" s="98"/>
      <c r="CO16" s="103" t="e">
        <v>#DIV/0!</v>
      </c>
      <c r="CP16" s="101"/>
    </row>
    <row r="17" spans="1:93" s="100" customFormat="1" ht="17.25" customHeight="1">
      <c r="A17" s="69" t="s">
        <v>53</v>
      </c>
      <c r="B17" s="70" t="s">
        <v>54</v>
      </c>
      <c r="C17" s="71">
        <v>50282800</v>
      </c>
      <c r="D17" s="71">
        <v>108209800</v>
      </c>
      <c r="E17" s="72">
        <v>158492600</v>
      </c>
      <c r="F17" s="73"/>
      <c r="G17" s="73">
        <v>158492600</v>
      </c>
      <c r="H17" s="74">
        <v>361232</v>
      </c>
      <c r="I17" s="72">
        <v>158853832</v>
      </c>
      <c r="J17" s="75">
        <v>4.064</v>
      </c>
      <c r="K17" s="76">
        <v>105.76</v>
      </c>
      <c r="L17" s="77"/>
      <c r="M17" s="74"/>
      <c r="N17" s="78">
        <v>8465513</v>
      </c>
      <c r="O17" s="79"/>
      <c r="P17" s="72">
        <v>150388319</v>
      </c>
      <c r="Q17" s="80">
        <v>950161.04</v>
      </c>
      <c r="R17" s="81"/>
      <c r="S17" s="81"/>
      <c r="T17" s="81">
        <v>568.23</v>
      </c>
      <c r="U17" s="81"/>
      <c r="V17" s="82">
        <v>949592.81</v>
      </c>
      <c r="W17" s="83"/>
      <c r="X17" s="84">
        <v>949592.81</v>
      </c>
      <c r="Y17" s="85">
        <v>72993.73</v>
      </c>
      <c r="Z17" s="85"/>
      <c r="AA17" s="86">
        <v>61590.67</v>
      </c>
      <c r="AB17" s="81">
        <v>2126872</v>
      </c>
      <c r="AC17" s="81">
        <v>1841067</v>
      </c>
      <c r="AD17" s="81"/>
      <c r="AE17" s="81">
        <v>1403359.78</v>
      </c>
      <c r="AF17" s="81"/>
      <c r="AG17" s="81"/>
      <c r="AH17" s="87">
        <v>6455475.99</v>
      </c>
      <c r="AI17" s="88">
        <v>6126600</v>
      </c>
      <c r="AJ17" s="88"/>
      <c r="AK17" s="88">
        <v>17923200</v>
      </c>
      <c r="AL17" s="88">
        <v>2151600</v>
      </c>
      <c r="AM17" s="88"/>
      <c r="AN17" s="88">
        <v>2937500</v>
      </c>
      <c r="AO17" s="89">
        <v>29138900</v>
      </c>
      <c r="AP17" s="90">
        <v>345000</v>
      </c>
      <c r="AQ17" s="90">
        <v>588600</v>
      </c>
      <c r="AR17" s="90">
        <v>275000</v>
      </c>
      <c r="AS17" s="91">
        <v>1208600</v>
      </c>
      <c r="AT17" s="88">
        <v>14000</v>
      </c>
      <c r="AU17" s="88">
        <v>29000</v>
      </c>
      <c r="AV17" s="88"/>
      <c r="AW17" s="88"/>
      <c r="AX17" s="88"/>
      <c r="AY17" s="88"/>
      <c r="AZ17" s="88"/>
      <c r="BA17" s="88"/>
      <c r="BB17" s="88"/>
      <c r="BC17" s="88"/>
      <c r="BD17" s="88"/>
      <c r="BE17" s="88"/>
      <c r="BF17" s="88"/>
      <c r="BG17" s="88"/>
      <c r="BH17" s="88"/>
      <c r="BI17" s="88"/>
      <c r="BJ17" s="88"/>
      <c r="BK17" s="88"/>
      <c r="BL17" s="88">
        <v>0</v>
      </c>
      <c r="BM17" s="88"/>
      <c r="BN17" s="88"/>
      <c r="BO17" s="88"/>
      <c r="BP17" s="92"/>
      <c r="BQ17" s="83"/>
      <c r="BR17" s="83"/>
      <c r="BS17" s="93">
        <v>0.598</v>
      </c>
      <c r="BT17" s="93">
        <v>0.046</v>
      </c>
      <c r="BU17" s="93">
        <v>0</v>
      </c>
      <c r="BV17" s="93">
        <v>0.039</v>
      </c>
      <c r="BW17" s="93">
        <v>1.339</v>
      </c>
      <c r="BX17" s="93">
        <v>1.159</v>
      </c>
      <c r="BY17" s="93">
        <v>0</v>
      </c>
      <c r="BZ17" s="93">
        <v>0.883</v>
      </c>
      <c r="CA17" s="93">
        <v>0</v>
      </c>
      <c r="CB17" s="93">
        <v>0</v>
      </c>
      <c r="CC17" s="93">
        <v>4.064</v>
      </c>
      <c r="CD17" s="94">
        <v>105.76</v>
      </c>
      <c r="CE17" s="93">
        <v>4.292538165813264</v>
      </c>
      <c r="CF17" s="95"/>
      <c r="CG17" s="88"/>
      <c r="CH17" s="88"/>
      <c r="CI17" s="88"/>
      <c r="CJ17" s="96"/>
      <c r="CK17" s="97"/>
      <c r="CL17" s="97"/>
      <c r="CM17" s="98"/>
      <c r="CN17" s="98"/>
      <c r="CO17" s="103" t="e">
        <v>#DIV/0!</v>
      </c>
    </row>
    <row r="18" spans="1:93" s="100" customFormat="1" ht="17.25" customHeight="1">
      <c r="A18" s="69" t="s">
        <v>55</v>
      </c>
      <c r="B18" s="70" t="s">
        <v>56</v>
      </c>
      <c r="C18" s="71">
        <v>38655100</v>
      </c>
      <c r="D18" s="71">
        <v>84420500</v>
      </c>
      <c r="E18" s="72">
        <v>123075600</v>
      </c>
      <c r="F18" s="73"/>
      <c r="G18" s="73">
        <v>123075600</v>
      </c>
      <c r="H18" s="74">
        <v>200035</v>
      </c>
      <c r="I18" s="72">
        <v>123275635</v>
      </c>
      <c r="J18" s="75">
        <v>3.3569999999999998</v>
      </c>
      <c r="K18" s="76">
        <v>107.64</v>
      </c>
      <c r="L18" s="77"/>
      <c r="M18" s="74"/>
      <c r="N18" s="78">
        <v>8149381</v>
      </c>
      <c r="O18" s="79"/>
      <c r="P18" s="72">
        <v>115126254</v>
      </c>
      <c r="Q18" s="80">
        <v>727373.52</v>
      </c>
      <c r="R18" s="81"/>
      <c r="S18" s="81"/>
      <c r="T18" s="81">
        <v>520.64</v>
      </c>
      <c r="U18" s="81"/>
      <c r="V18" s="82">
        <v>726852.88</v>
      </c>
      <c r="W18" s="83"/>
      <c r="X18" s="84">
        <v>726852.88</v>
      </c>
      <c r="Y18" s="85">
        <v>55872.75</v>
      </c>
      <c r="Z18" s="85"/>
      <c r="AA18" s="86">
        <v>47142.8</v>
      </c>
      <c r="AB18" s="81">
        <v>2261174</v>
      </c>
      <c r="AC18" s="81"/>
      <c r="AD18" s="81"/>
      <c r="AE18" s="81">
        <v>1047050.53</v>
      </c>
      <c r="AF18" s="81"/>
      <c r="AG18" s="81"/>
      <c r="AH18" s="87">
        <v>4138092.96</v>
      </c>
      <c r="AI18" s="88">
        <v>2665600</v>
      </c>
      <c r="AJ18" s="88"/>
      <c r="AK18" s="88">
        <v>2668200</v>
      </c>
      <c r="AL18" s="88">
        <v>3981300</v>
      </c>
      <c r="AM18" s="88">
        <v>246900</v>
      </c>
      <c r="AN18" s="88">
        <v>735600</v>
      </c>
      <c r="AO18" s="89">
        <v>10297600</v>
      </c>
      <c r="AP18" s="90">
        <v>180000</v>
      </c>
      <c r="AQ18" s="90">
        <v>273102.17</v>
      </c>
      <c r="AR18" s="90">
        <v>110000</v>
      </c>
      <c r="AS18" s="91">
        <v>563102.1699999999</v>
      </c>
      <c r="AT18" s="88">
        <v>5000</v>
      </c>
      <c r="AU18" s="88">
        <v>13250</v>
      </c>
      <c r="AV18" s="88"/>
      <c r="AW18" s="88"/>
      <c r="AX18" s="88"/>
      <c r="AY18" s="88"/>
      <c r="AZ18" s="88"/>
      <c r="BA18" s="88"/>
      <c r="BB18" s="88"/>
      <c r="BC18" s="88"/>
      <c r="BD18" s="88"/>
      <c r="BE18" s="88"/>
      <c r="BF18" s="88"/>
      <c r="BG18" s="88"/>
      <c r="BH18" s="88"/>
      <c r="BI18" s="88"/>
      <c r="BJ18" s="88"/>
      <c r="BK18" s="88"/>
      <c r="BL18" s="88">
        <v>0</v>
      </c>
      <c r="BM18" s="88"/>
      <c r="BN18" s="88"/>
      <c r="BO18" s="88"/>
      <c r="BP18" s="92"/>
      <c r="BQ18" s="83"/>
      <c r="BR18" s="83"/>
      <c r="BS18" s="93">
        <v>0.59</v>
      </c>
      <c r="BT18" s="93">
        <v>0.046</v>
      </c>
      <c r="BU18" s="93">
        <v>0</v>
      </c>
      <c r="BV18" s="93">
        <v>0.038</v>
      </c>
      <c r="BW18" s="93">
        <v>1.834</v>
      </c>
      <c r="BX18" s="93">
        <v>0</v>
      </c>
      <c r="BY18" s="93">
        <v>0</v>
      </c>
      <c r="BZ18" s="93">
        <v>0.849</v>
      </c>
      <c r="CA18" s="93">
        <v>0</v>
      </c>
      <c r="CB18" s="93">
        <v>0</v>
      </c>
      <c r="CC18" s="93">
        <v>3.3569999999999998</v>
      </c>
      <c r="CD18" s="94">
        <v>107.64</v>
      </c>
      <c r="CE18" s="93">
        <v>3.594395558114833</v>
      </c>
      <c r="CF18" s="95"/>
      <c r="CG18" s="88"/>
      <c r="CH18" s="88"/>
      <c r="CI18" s="88"/>
      <c r="CJ18" s="96"/>
      <c r="CK18" s="97"/>
      <c r="CL18" s="97"/>
      <c r="CM18" s="98"/>
      <c r="CN18" s="98"/>
      <c r="CO18" s="103" t="e">
        <v>#DIV/0!</v>
      </c>
    </row>
    <row r="19" spans="1:93" s="100" customFormat="1" ht="17.25" customHeight="1">
      <c r="A19" s="69" t="s">
        <v>57</v>
      </c>
      <c r="B19" s="70" t="s">
        <v>58</v>
      </c>
      <c r="C19" s="71">
        <v>76959600</v>
      </c>
      <c r="D19" s="71">
        <v>282898800</v>
      </c>
      <c r="E19" s="72">
        <v>359858400</v>
      </c>
      <c r="F19" s="73"/>
      <c r="G19" s="73">
        <v>359858400</v>
      </c>
      <c r="H19" s="74">
        <v>1438112</v>
      </c>
      <c r="I19" s="72">
        <v>361296512</v>
      </c>
      <c r="J19" s="75">
        <v>3.6439999999999997</v>
      </c>
      <c r="K19" s="76">
        <v>97.97</v>
      </c>
      <c r="L19" s="77"/>
      <c r="M19" s="74"/>
      <c r="N19" s="78"/>
      <c r="O19" s="79">
        <v>11030037</v>
      </c>
      <c r="P19" s="72">
        <v>372326549</v>
      </c>
      <c r="Q19" s="80">
        <v>2352378.0500000003</v>
      </c>
      <c r="R19" s="81"/>
      <c r="S19" s="81"/>
      <c r="T19" s="81">
        <v>49760.82</v>
      </c>
      <c r="U19" s="81"/>
      <c r="V19" s="82">
        <v>2302617.2300000004</v>
      </c>
      <c r="W19" s="83"/>
      <c r="X19" s="84">
        <v>2302617.2300000004</v>
      </c>
      <c r="Y19" s="85"/>
      <c r="Z19" s="85"/>
      <c r="AA19" s="86">
        <v>149070.82</v>
      </c>
      <c r="AB19" s="81">
        <v>5696372</v>
      </c>
      <c r="AC19" s="81" t="s">
        <v>165</v>
      </c>
      <c r="AD19" s="81"/>
      <c r="AE19" s="81">
        <v>4892645</v>
      </c>
      <c r="AF19" s="81"/>
      <c r="AG19" s="81">
        <v>123355</v>
      </c>
      <c r="AH19" s="87">
        <v>13164060.05</v>
      </c>
      <c r="AI19" s="88">
        <v>16702200</v>
      </c>
      <c r="AJ19" s="88">
        <v>2444300</v>
      </c>
      <c r="AK19" s="88">
        <v>25328200</v>
      </c>
      <c r="AL19" s="88">
        <v>9238100</v>
      </c>
      <c r="AM19" s="88"/>
      <c r="AN19" s="88">
        <v>5449600</v>
      </c>
      <c r="AO19" s="89">
        <v>59162400</v>
      </c>
      <c r="AP19" s="90">
        <v>138102.31</v>
      </c>
      <c r="AQ19" s="90">
        <v>2558414.19</v>
      </c>
      <c r="AR19" s="90">
        <v>400000</v>
      </c>
      <c r="AS19" s="91">
        <v>3096516.5</v>
      </c>
      <c r="AT19" s="88">
        <v>19000</v>
      </c>
      <c r="AU19" s="88">
        <v>40500</v>
      </c>
      <c r="AV19" s="88"/>
      <c r="AW19" s="88"/>
      <c r="AX19" s="88"/>
      <c r="AY19" s="88"/>
      <c r="AZ19" s="88"/>
      <c r="BA19" s="88"/>
      <c r="BB19" s="88"/>
      <c r="BC19" s="88"/>
      <c r="BD19" s="88"/>
      <c r="BE19" s="88"/>
      <c r="BF19" s="88"/>
      <c r="BG19" s="88"/>
      <c r="BH19" s="88"/>
      <c r="BI19" s="88"/>
      <c r="BJ19" s="88"/>
      <c r="BK19" s="88"/>
      <c r="BL19" s="88">
        <v>0</v>
      </c>
      <c r="BM19" s="88"/>
      <c r="BN19" s="88"/>
      <c r="BO19" s="88"/>
      <c r="BP19" s="92"/>
      <c r="BQ19" s="83"/>
      <c r="BR19" s="83"/>
      <c r="BS19" s="93">
        <v>0.638</v>
      </c>
      <c r="BT19" s="93">
        <v>0</v>
      </c>
      <c r="BU19" s="93">
        <v>0</v>
      </c>
      <c r="BV19" s="93">
        <v>0.042</v>
      </c>
      <c r="BW19" s="93">
        <v>1.576</v>
      </c>
      <c r="BX19" s="93">
        <v>0</v>
      </c>
      <c r="BY19" s="93">
        <v>0</v>
      </c>
      <c r="BZ19" s="93">
        <v>1.354</v>
      </c>
      <c r="CA19" s="93">
        <v>0</v>
      </c>
      <c r="CB19" s="93">
        <v>0.034</v>
      </c>
      <c r="CC19" s="93">
        <v>3.6439999999999997</v>
      </c>
      <c r="CD19" s="94">
        <v>97.97</v>
      </c>
      <c r="CE19" s="93">
        <v>3.53562218041024</v>
      </c>
      <c r="CF19" s="95"/>
      <c r="CG19" s="88"/>
      <c r="CH19" s="88"/>
      <c r="CI19" s="88"/>
      <c r="CJ19" s="96"/>
      <c r="CK19" s="97"/>
      <c r="CL19" s="97"/>
      <c r="CM19" s="98"/>
      <c r="CN19" s="98"/>
      <c r="CO19" s="103" t="e">
        <v>#DIV/0!</v>
      </c>
    </row>
    <row r="20" spans="1:93" s="100" customFormat="1" ht="17.25" customHeight="1">
      <c r="A20" s="69" t="s">
        <v>59</v>
      </c>
      <c r="B20" s="70" t="s">
        <v>60</v>
      </c>
      <c r="C20" s="71">
        <v>167642200</v>
      </c>
      <c r="D20" s="71">
        <v>402159200</v>
      </c>
      <c r="E20" s="72">
        <v>569801400</v>
      </c>
      <c r="F20" s="73">
        <v>1043700</v>
      </c>
      <c r="G20" s="73">
        <v>568757700</v>
      </c>
      <c r="H20" s="74">
        <v>562862</v>
      </c>
      <c r="I20" s="72">
        <v>569320562</v>
      </c>
      <c r="J20" s="75">
        <v>4.119000000000001</v>
      </c>
      <c r="K20" s="76">
        <v>94.59</v>
      </c>
      <c r="L20" s="77"/>
      <c r="M20" s="74"/>
      <c r="N20" s="78"/>
      <c r="O20" s="79">
        <v>35661253</v>
      </c>
      <c r="P20" s="72">
        <v>604981815</v>
      </c>
      <c r="Q20" s="80">
        <v>3822305.84</v>
      </c>
      <c r="R20" s="81"/>
      <c r="S20" s="81"/>
      <c r="T20" s="81">
        <v>6637.69</v>
      </c>
      <c r="U20" s="81"/>
      <c r="V20" s="82">
        <v>3815668.15</v>
      </c>
      <c r="W20" s="83"/>
      <c r="X20" s="84">
        <v>3815668.15</v>
      </c>
      <c r="Y20" s="85"/>
      <c r="Z20" s="85"/>
      <c r="AA20" s="86">
        <v>247459.6</v>
      </c>
      <c r="AB20" s="81">
        <v>13534282</v>
      </c>
      <c r="AC20" s="81"/>
      <c r="AD20" s="81"/>
      <c r="AE20" s="81">
        <v>5646027.88</v>
      </c>
      <c r="AF20" s="81"/>
      <c r="AG20" s="81">
        <v>201948</v>
      </c>
      <c r="AH20" s="87">
        <v>23445385.63</v>
      </c>
      <c r="AI20" s="88">
        <v>34026200</v>
      </c>
      <c r="AJ20" s="88"/>
      <c r="AK20" s="88">
        <v>21577700</v>
      </c>
      <c r="AL20" s="88">
        <v>31065000</v>
      </c>
      <c r="AM20" s="88"/>
      <c r="AN20" s="88">
        <v>1145200</v>
      </c>
      <c r="AO20" s="89">
        <v>87814100</v>
      </c>
      <c r="AP20" s="90">
        <v>115130.25</v>
      </c>
      <c r="AQ20" s="90">
        <v>1616032.49</v>
      </c>
      <c r="AR20" s="90">
        <v>600000</v>
      </c>
      <c r="AS20" s="91">
        <v>2331162.74</v>
      </c>
      <c r="AT20" s="88">
        <v>13000</v>
      </c>
      <c r="AU20" s="88">
        <v>73000</v>
      </c>
      <c r="AV20" s="88"/>
      <c r="AW20" s="88"/>
      <c r="AX20" s="88"/>
      <c r="AY20" s="88"/>
      <c r="AZ20" s="88"/>
      <c r="BA20" s="88"/>
      <c r="BB20" s="88"/>
      <c r="BC20" s="88"/>
      <c r="BD20" s="88"/>
      <c r="BE20" s="88"/>
      <c r="BF20" s="88"/>
      <c r="BG20" s="88"/>
      <c r="BH20" s="88"/>
      <c r="BI20" s="88"/>
      <c r="BJ20" s="88"/>
      <c r="BK20" s="88"/>
      <c r="BL20" s="88">
        <v>0</v>
      </c>
      <c r="BM20" s="88"/>
      <c r="BN20" s="88"/>
      <c r="BO20" s="88"/>
      <c r="BP20" s="92"/>
      <c r="BQ20" s="83"/>
      <c r="BR20" s="83"/>
      <c r="BS20" s="93">
        <v>0.671</v>
      </c>
      <c r="BT20" s="93">
        <v>0</v>
      </c>
      <c r="BU20" s="93">
        <v>0</v>
      </c>
      <c r="BV20" s="93">
        <v>0.044</v>
      </c>
      <c r="BW20" s="93">
        <v>2.3779999999999997</v>
      </c>
      <c r="BX20" s="93">
        <v>0</v>
      </c>
      <c r="BY20" s="93">
        <v>0</v>
      </c>
      <c r="BZ20" s="93">
        <v>0.991</v>
      </c>
      <c r="CA20" s="93">
        <v>0</v>
      </c>
      <c r="CB20" s="93">
        <v>0.035</v>
      </c>
      <c r="CC20" s="93">
        <v>4.119000000000001</v>
      </c>
      <c r="CD20" s="94">
        <v>94.59</v>
      </c>
      <c r="CE20" s="93">
        <v>3.8753868378671843</v>
      </c>
      <c r="CF20" s="95"/>
      <c r="CG20" s="88"/>
      <c r="CH20" s="88"/>
      <c r="CI20" s="88"/>
      <c r="CJ20" s="96"/>
      <c r="CK20" s="97"/>
      <c r="CL20" s="97"/>
      <c r="CM20" s="98"/>
      <c r="CN20" s="98"/>
      <c r="CO20" s="103" t="e">
        <v>#DIV/0!</v>
      </c>
    </row>
    <row r="21" spans="1:93" s="100" customFormat="1" ht="17.25" customHeight="1">
      <c r="A21" s="69" t="s">
        <v>61</v>
      </c>
      <c r="B21" s="70" t="s">
        <v>62</v>
      </c>
      <c r="C21" s="71">
        <v>121990100</v>
      </c>
      <c r="D21" s="71">
        <v>255827800</v>
      </c>
      <c r="E21" s="72">
        <v>377817900</v>
      </c>
      <c r="F21" s="73"/>
      <c r="G21" s="73">
        <v>377817900</v>
      </c>
      <c r="H21" s="74">
        <v>506452</v>
      </c>
      <c r="I21" s="72">
        <v>378324352</v>
      </c>
      <c r="J21" s="75">
        <v>2.836</v>
      </c>
      <c r="K21" s="76">
        <v>96.94</v>
      </c>
      <c r="L21" s="77"/>
      <c r="M21" s="74"/>
      <c r="N21" s="78"/>
      <c r="O21" s="79">
        <v>12695607</v>
      </c>
      <c r="P21" s="72">
        <v>391019959</v>
      </c>
      <c r="Q21" s="80">
        <v>2470483.96</v>
      </c>
      <c r="R21" s="81"/>
      <c r="S21" s="81"/>
      <c r="T21" s="81">
        <v>1225.53</v>
      </c>
      <c r="U21" s="81"/>
      <c r="V21" s="82">
        <v>2469258.43</v>
      </c>
      <c r="W21" s="83"/>
      <c r="X21" s="84">
        <v>2469258.43</v>
      </c>
      <c r="Y21" s="85">
        <v>189809.11</v>
      </c>
      <c r="Z21" s="85"/>
      <c r="AA21" s="86">
        <v>160155.39</v>
      </c>
      <c r="AB21" s="81">
        <v>3822547</v>
      </c>
      <c r="AC21" s="81">
        <v>3286358</v>
      </c>
      <c r="AD21" s="81"/>
      <c r="AE21" s="81">
        <v>798007.42</v>
      </c>
      <c r="AF21" s="81"/>
      <c r="AG21" s="81"/>
      <c r="AH21" s="87">
        <v>10726135.35</v>
      </c>
      <c r="AI21" s="88">
        <v>6125200</v>
      </c>
      <c r="AJ21" s="88"/>
      <c r="AK21" s="88">
        <v>14700900</v>
      </c>
      <c r="AL21" s="88">
        <v>1082200</v>
      </c>
      <c r="AM21" s="88"/>
      <c r="AN21" s="88">
        <v>1184700</v>
      </c>
      <c r="AO21" s="89">
        <v>23093000</v>
      </c>
      <c r="AP21" s="90">
        <v>400000</v>
      </c>
      <c r="AQ21" s="90">
        <v>876528.53</v>
      </c>
      <c r="AR21" s="90">
        <v>104000</v>
      </c>
      <c r="AS21" s="91">
        <v>1380528.53</v>
      </c>
      <c r="AT21" s="88">
        <v>3250</v>
      </c>
      <c r="AU21" s="88">
        <v>19500</v>
      </c>
      <c r="AV21" s="88"/>
      <c r="AW21" s="88"/>
      <c r="AX21" s="88"/>
      <c r="AY21" s="88"/>
      <c r="AZ21" s="88"/>
      <c r="BA21" s="88"/>
      <c r="BB21" s="88"/>
      <c r="BC21" s="88"/>
      <c r="BD21" s="88"/>
      <c r="BE21" s="88"/>
      <c r="BF21" s="88"/>
      <c r="BG21" s="88"/>
      <c r="BH21" s="88"/>
      <c r="BI21" s="88"/>
      <c r="BJ21" s="88"/>
      <c r="BK21" s="88"/>
      <c r="BL21" s="88">
        <v>0</v>
      </c>
      <c r="BM21" s="88"/>
      <c r="BN21" s="88"/>
      <c r="BO21" s="88"/>
      <c r="BP21" s="92"/>
      <c r="BQ21" s="83"/>
      <c r="BR21" s="83"/>
      <c r="BS21" s="93">
        <v>0.653</v>
      </c>
      <c r="BT21" s="93">
        <v>0.051000000000000004</v>
      </c>
      <c r="BU21" s="93">
        <v>0</v>
      </c>
      <c r="BV21" s="93">
        <v>0.043000000000000003</v>
      </c>
      <c r="BW21" s="93">
        <v>1.011</v>
      </c>
      <c r="BX21" s="93">
        <v>0.868</v>
      </c>
      <c r="BY21" s="93">
        <v>0</v>
      </c>
      <c r="BZ21" s="93">
        <v>0.21</v>
      </c>
      <c r="CA21" s="93">
        <v>0</v>
      </c>
      <c r="CB21" s="93">
        <v>0</v>
      </c>
      <c r="CC21" s="93">
        <v>2.836</v>
      </c>
      <c r="CD21" s="94">
        <v>96.94</v>
      </c>
      <c r="CE21" s="93">
        <v>2.74311709750857</v>
      </c>
      <c r="CF21" s="95"/>
      <c r="CG21" s="88"/>
      <c r="CH21" s="88"/>
      <c r="CI21" s="88"/>
      <c r="CJ21" s="96"/>
      <c r="CK21" s="97"/>
      <c r="CL21" s="97"/>
      <c r="CM21" s="98"/>
      <c r="CN21" s="98"/>
      <c r="CO21" s="103" t="e">
        <v>#DIV/0!</v>
      </c>
    </row>
    <row r="22" spans="1:93" s="100" customFormat="1" ht="17.25" customHeight="1">
      <c r="A22" s="69" t="s">
        <v>63</v>
      </c>
      <c r="B22" s="70" t="s">
        <v>64</v>
      </c>
      <c r="C22" s="71">
        <v>40712000</v>
      </c>
      <c r="D22" s="71">
        <v>131756500</v>
      </c>
      <c r="E22" s="72">
        <v>172468500</v>
      </c>
      <c r="F22" s="73"/>
      <c r="G22" s="73">
        <v>172468500</v>
      </c>
      <c r="H22" s="74"/>
      <c r="I22" s="72">
        <v>172468500</v>
      </c>
      <c r="J22" s="75">
        <v>4.001</v>
      </c>
      <c r="K22" s="76">
        <v>97.86</v>
      </c>
      <c r="L22" s="77"/>
      <c r="M22" s="74"/>
      <c r="N22" s="78"/>
      <c r="O22" s="79">
        <v>5999638</v>
      </c>
      <c r="P22" s="72">
        <v>178468138</v>
      </c>
      <c r="Q22" s="80">
        <v>1127570.76</v>
      </c>
      <c r="R22" s="81"/>
      <c r="S22" s="81"/>
      <c r="T22" s="81">
        <v>894.66</v>
      </c>
      <c r="U22" s="81"/>
      <c r="V22" s="82">
        <v>1126676.1</v>
      </c>
      <c r="W22" s="83"/>
      <c r="X22" s="84">
        <v>1126676.1</v>
      </c>
      <c r="Y22" s="85">
        <v>86606.84</v>
      </c>
      <c r="Z22" s="85"/>
      <c r="AA22" s="86">
        <v>73075.24</v>
      </c>
      <c r="AB22" s="81">
        <v>2386932</v>
      </c>
      <c r="AC22" s="81">
        <v>1585566</v>
      </c>
      <c r="AD22" s="81"/>
      <c r="AE22" s="81">
        <v>1640006.11</v>
      </c>
      <c r="AF22" s="81"/>
      <c r="AG22" s="81"/>
      <c r="AH22" s="87">
        <v>6898862.29</v>
      </c>
      <c r="AI22" s="88">
        <v>13224400</v>
      </c>
      <c r="AJ22" s="88"/>
      <c r="AK22" s="88">
        <v>5204500</v>
      </c>
      <c r="AL22" s="88">
        <v>7239100</v>
      </c>
      <c r="AM22" s="88">
        <v>165500</v>
      </c>
      <c r="AN22" s="88">
        <v>1219400</v>
      </c>
      <c r="AO22" s="89">
        <v>27052900</v>
      </c>
      <c r="AP22" s="90">
        <v>220000</v>
      </c>
      <c r="AQ22" s="90">
        <v>422349.8</v>
      </c>
      <c r="AR22" s="90">
        <v>275000</v>
      </c>
      <c r="AS22" s="91">
        <v>917349.8</v>
      </c>
      <c r="AT22" s="88">
        <v>3250</v>
      </c>
      <c r="AU22" s="88">
        <v>12750</v>
      </c>
      <c r="AV22" s="88"/>
      <c r="AW22" s="88"/>
      <c r="AX22" s="88"/>
      <c r="AY22" s="88"/>
      <c r="AZ22" s="88"/>
      <c r="BA22" s="88"/>
      <c r="BB22" s="88"/>
      <c r="BC22" s="88"/>
      <c r="BD22" s="88"/>
      <c r="BE22" s="88"/>
      <c r="BF22" s="88"/>
      <c r="BG22" s="88"/>
      <c r="BH22" s="88"/>
      <c r="BI22" s="88"/>
      <c r="BJ22" s="88"/>
      <c r="BK22" s="88"/>
      <c r="BL22" s="88">
        <v>0</v>
      </c>
      <c r="BM22" s="88"/>
      <c r="BN22" s="88">
        <v>19536</v>
      </c>
      <c r="BO22" s="88"/>
      <c r="BP22" s="92"/>
      <c r="BQ22" s="83"/>
      <c r="BR22" s="83"/>
      <c r="BS22" s="93">
        <v>0.654</v>
      </c>
      <c r="BT22" s="93">
        <v>0.051000000000000004</v>
      </c>
      <c r="BU22" s="93">
        <v>0</v>
      </c>
      <c r="BV22" s="93">
        <v>0.043000000000000003</v>
      </c>
      <c r="BW22" s="93">
        <v>1.384</v>
      </c>
      <c r="BX22" s="93">
        <v>0.919</v>
      </c>
      <c r="BY22" s="93">
        <v>0</v>
      </c>
      <c r="BZ22" s="93">
        <v>0.95</v>
      </c>
      <c r="CA22" s="93">
        <v>0</v>
      </c>
      <c r="CB22" s="93">
        <v>0</v>
      </c>
      <c r="CC22" s="93">
        <v>4.001</v>
      </c>
      <c r="CD22" s="94">
        <v>97.86</v>
      </c>
      <c r="CE22" s="93">
        <v>3.8655988499190816</v>
      </c>
      <c r="CF22" s="95"/>
      <c r="CG22" s="88"/>
      <c r="CH22" s="88"/>
      <c r="CI22" s="88"/>
      <c r="CJ22" s="96"/>
      <c r="CK22" s="97"/>
      <c r="CL22" s="97"/>
      <c r="CM22" s="98"/>
      <c r="CN22" s="98"/>
      <c r="CO22" s="103" t="e">
        <v>#DIV/0!</v>
      </c>
    </row>
    <row r="23" spans="1:93" s="100" customFormat="1" ht="17.25" customHeight="1">
      <c r="A23" s="69" t="s">
        <v>65</v>
      </c>
      <c r="B23" s="70" t="s">
        <v>26</v>
      </c>
      <c r="C23" s="71">
        <v>911831300</v>
      </c>
      <c r="D23" s="71">
        <v>3321361100</v>
      </c>
      <c r="E23" s="72">
        <v>4233192400</v>
      </c>
      <c r="F23" s="73">
        <v>871200</v>
      </c>
      <c r="G23" s="73">
        <v>4232321200</v>
      </c>
      <c r="H23" s="74">
        <v>5208364</v>
      </c>
      <c r="I23" s="72">
        <v>4237529564</v>
      </c>
      <c r="J23" s="75">
        <v>3.3979999999999997</v>
      </c>
      <c r="K23" s="76">
        <v>94.79</v>
      </c>
      <c r="L23" s="77"/>
      <c r="M23" s="74"/>
      <c r="N23" s="78"/>
      <c r="O23" s="79">
        <v>240690474</v>
      </c>
      <c r="P23" s="72">
        <v>4478220038</v>
      </c>
      <c r="Q23" s="80">
        <v>28263684.94</v>
      </c>
      <c r="R23" s="81"/>
      <c r="S23" s="81"/>
      <c r="T23" s="81">
        <v>169743.04</v>
      </c>
      <c r="U23" s="81"/>
      <c r="V23" s="82">
        <v>28093941.900000002</v>
      </c>
      <c r="W23" s="83"/>
      <c r="X23" s="84">
        <v>28093941.900000002</v>
      </c>
      <c r="Y23" s="85"/>
      <c r="Z23" s="85"/>
      <c r="AA23" s="86">
        <v>1821147.24</v>
      </c>
      <c r="AB23" s="81">
        <v>84257790</v>
      </c>
      <c r="AC23" s="81" t="s">
        <v>165</v>
      </c>
      <c r="AD23" s="81"/>
      <c r="AE23" s="81">
        <v>27852781.05</v>
      </c>
      <c r="AF23" s="81">
        <v>461700</v>
      </c>
      <c r="AG23" s="81">
        <v>1495124.11</v>
      </c>
      <c r="AH23" s="87">
        <v>143982484.3</v>
      </c>
      <c r="AI23" s="88">
        <v>233834500</v>
      </c>
      <c r="AJ23" s="88">
        <v>9647000</v>
      </c>
      <c r="AK23" s="88">
        <v>71711000</v>
      </c>
      <c r="AL23" s="88">
        <v>74325600</v>
      </c>
      <c r="AM23" s="88">
        <v>2907700</v>
      </c>
      <c r="AN23" s="88">
        <v>76136000</v>
      </c>
      <c r="AO23" s="89">
        <v>468561800</v>
      </c>
      <c r="AP23" s="90">
        <v>2300000</v>
      </c>
      <c r="AQ23" s="90">
        <v>6446236.2</v>
      </c>
      <c r="AR23" s="90">
        <v>75000</v>
      </c>
      <c r="AS23" s="91">
        <v>8821236.2</v>
      </c>
      <c r="AT23" s="88">
        <v>64500</v>
      </c>
      <c r="AU23" s="88">
        <v>374250</v>
      </c>
      <c r="AV23" s="88"/>
      <c r="AW23" s="88">
        <v>805000</v>
      </c>
      <c r="AX23" s="88"/>
      <c r="AY23" s="88"/>
      <c r="AZ23" s="88"/>
      <c r="BA23" s="88"/>
      <c r="BB23" s="88"/>
      <c r="BC23" s="88"/>
      <c r="BD23" s="88"/>
      <c r="BE23" s="88"/>
      <c r="BF23" s="88"/>
      <c r="BG23" s="88"/>
      <c r="BH23" s="88"/>
      <c r="BI23" s="88"/>
      <c r="BJ23" s="88"/>
      <c r="BK23" s="88">
        <v>66200</v>
      </c>
      <c r="BL23" s="88">
        <v>871200</v>
      </c>
      <c r="BM23" s="88"/>
      <c r="BN23" s="88"/>
      <c r="BO23" s="88"/>
      <c r="BP23" s="92"/>
      <c r="BQ23" s="83"/>
      <c r="BR23" s="83"/>
      <c r="BS23" s="93">
        <v>0.663</v>
      </c>
      <c r="BT23" s="93">
        <v>0</v>
      </c>
      <c r="BU23" s="93">
        <v>0</v>
      </c>
      <c r="BV23" s="93">
        <v>0.043</v>
      </c>
      <c r="BW23" s="93">
        <v>1.9889999999999999</v>
      </c>
      <c r="BX23" s="93">
        <v>0</v>
      </c>
      <c r="BY23" s="93">
        <v>0</v>
      </c>
      <c r="BZ23" s="93">
        <v>0.657</v>
      </c>
      <c r="CA23" s="93">
        <v>0.011</v>
      </c>
      <c r="CB23" s="93">
        <v>0.035</v>
      </c>
      <c r="CC23" s="93">
        <v>3.3979999999999997</v>
      </c>
      <c r="CD23" s="94">
        <v>94.79</v>
      </c>
      <c r="CE23" s="93">
        <v>3.2151721683667747</v>
      </c>
      <c r="CF23" s="95"/>
      <c r="CG23" s="88"/>
      <c r="CH23" s="88"/>
      <c r="CI23" s="88"/>
      <c r="CJ23" s="96"/>
      <c r="CK23" s="97"/>
      <c r="CL23" s="97"/>
      <c r="CM23" s="98"/>
      <c r="CN23" s="98"/>
      <c r="CO23" s="103" t="e">
        <v>#DIV/0!</v>
      </c>
    </row>
    <row r="24" spans="1:93" s="100" customFormat="1" ht="17.25" customHeight="1">
      <c r="A24" s="69" t="s">
        <v>66</v>
      </c>
      <c r="B24" s="70" t="s">
        <v>67</v>
      </c>
      <c r="C24" s="71">
        <v>81885000</v>
      </c>
      <c r="D24" s="71">
        <v>142543800</v>
      </c>
      <c r="E24" s="72">
        <v>224428800</v>
      </c>
      <c r="F24" s="73" t="s">
        <v>165</v>
      </c>
      <c r="G24" s="73">
        <v>224428800</v>
      </c>
      <c r="H24" s="74"/>
      <c r="I24" s="72">
        <v>224428800</v>
      </c>
      <c r="J24" s="75">
        <v>3.987</v>
      </c>
      <c r="K24" s="76">
        <v>99.24</v>
      </c>
      <c r="L24" s="102"/>
      <c r="M24" s="74"/>
      <c r="N24" s="78"/>
      <c r="O24" s="79">
        <v>1824346</v>
      </c>
      <c r="P24" s="72">
        <v>226253146</v>
      </c>
      <c r="Q24" s="80">
        <v>1429478.87</v>
      </c>
      <c r="R24" s="81"/>
      <c r="S24" s="81"/>
      <c r="T24" s="81">
        <v>1925.32</v>
      </c>
      <c r="U24" s="81"/>
      <c r="V24" s="82">
        <v>1427553.55</v>
      </c>
      <c r="W24" s="83"/>
      <c r="X24" s="84">
        <v>1427553.55</v>
      </c>
      <c r="Y24" s="85"/>
      <c r="Z24" s="85"/>
      <c r="AA24" s="86">
        <v>92587.66</v>
      </c>
      <c r="AB24" s="81">
        <v>2765447</v>
      </c>
      <c r="AC24" s="81">
        <v>2864947</v>
      </c>
      <c r="AD24" s="81"/>
      <c r="AE24" s="81">
        <v>1721299.06</v>
      </c>
      <c r="AF24" s="81"/>
      <c r="AG24" s="81">
        <v>75453.1</v>
      </c>
      <c r="AH24" s="87">
        <v>8947287.37</v>
      </c>
      <c r="AI24" s="88">
        <v>2324700</v>
      </c>
      <c r="AJ24" s="88"/>
      <c r="AK24" s="88">
        <v>5354700</v>
      </c>
      <c r="AL24" s="88">
        <v>3689300</v>
      </c>
      <c r="AM24" s="88"/>
      <c r="AN24" s="88">
        <v>1682100</v>
      </c>
      <c r="AO24" s="89">
        <v>13050800</v>
      </c>
      <c r="AP24" s="90">
        <v>331000</v>
      </c>
      <c r="AQ24" s="90">
        <v>377323.87</v>
      </c>
      <c r="AR24" s="90">
        <v>90000</v>
      </c>
      <c r="AS24" s="91">
        <v>798323.87</v>
      </c>
      <c r="AT24" s="88">
        <v>3750</v>
      </c>
      <c r="AU24" s="88">
        <v>20250</v>
      </c>
      <c r="AV24" s="88"/>
      <c r="AW24" s="88"/>
      <c r="AX24" s="88"/>
      <c r="AY24" s="88"/>
      <c r="AZ24" s="88"/>
      <c r="BA24" s="88"/>
      <c r="BB24" s="88"/>
      <c r="BC24" s="88"/>
      <c r="BD24" s="88"/>
      <c r="BE24" s="88"/>
      <c r="BF24" s="88"/>
      <c r="BG24" s="88"/>
      <c r="BH24" s="88"/>
      <c r="BI24" s="88"/>
      <c r="BJ24" s="88"/>
      <c r="BK24" s="88"/>
      <c r="BL24" s="88">
        <v>0</v>
      </c>
      <c r="BM24" s="88"/>
      <c r="BN24" s="88"/>
      <c r="BO24" s="88"/>
      <c r="BP24" s="92"/>
      <c r="BQ24" s="83"/>
      <c r="BR24" s="83"/>
      <c r="BS24" s="93">
        <v>0.637</v>
      </c>
      <c r="BT24" s="93">
        <v>0</v>
      </c>
      <c r="BU24" s="93">
        <v>0</v>
      </c>
      <c r="BV24" s="93">
        <v>0.042</v>
      </c>
      <c r="BW24" s="93">
        <v>1.2329999999999999</v>
      </c>
      <c r="BX24" s="93">
        <v>1.276</v>
      </c>
      <c r="BY24" s="93">
        <v>0</v>
      </c>
      <c r="BZ24" s="93">
        <v>0.766</v>
      </c>
      <c r="CA24" s="93">
        <v>0</v>
      </c>
      <c r="CB24" s="93">
        <v>0.033</v>
      </c>
      <c r="CC24" s="93">
        <v>3.987</v>
      </c>
      <c r="CD24" s="94">
        <v>99.24</v>
      </c>
      <c r="CE24" s="93">
        <v>3.954547164617105</v>
      </c>
      <c r="CF24" s="95"/>
      <c r="CG24" s="88"/>
      <c r="CH24" s="88"/>
      <c r="CI24" s="88"/>
      <c r="CJ24" s="96"/>
      <c r="CK24" s="97"/>
      <c r="CL24" s="97"/>
      <c r="CM24" s="98"/>
      <c r="CN24" s="98"/>
      <c r="CO24" s="103" t="e">
        <v>#DIV/0!</v>
      </c>
    </row>
    <row r="25" spans="1:93" s="100" customFormat="1" ht="17.25" customHeight="1">
      <c r="A25" s="69" t="s">
        <v>68</v>
      </c>
      <c r="B25" s="70" t="s">
        <v>69</v>
      </c>
      <c r="C25" s="71">
        <v>689970300</v>
      </c>
      <c r="D25" s="71">
        <v>1559035900</v>
      </c>
      <c r="E25" s="72">
        <v>2249006200</v>
      </c>
      <c r="F25" s="73">
        <v>5650200</v>
      </c>
      <c r="G25" s="73">
        <v>2243356000</v>
      </c>
      <c r="H25" s="74">
        <v>4957928</v>
      </c>
      <c r="I25" s="72">
        <v>2248313928</v>
      </c>
      <c r="J25" s="75">
        <v>3.0629999999999997</v>
      </c>
      <c r="K25" s="76">
        <v>99.93</v>
      </c>
      <c r="L25" s="77"/>
      <c r="M25" s="74"/>
      <c r="N25" s="78"/>
      <c r="O25" s="79">
        <v>15398543</v>
      </c>
      <c r="P25" s="72">
        <v>2263712471</v>
      </c>
      <c r="Q25" s="80">
        <v>14302250.39</v>
      </c>
      <c r="R25" s="81"/>
      <c r="S25" s="81"/>
      <c r="T25" s="81">
        <v>182325.24</v>
      </c>
      <c r="U25" s="81"/>
      <c r="V25" s="82">
        <v>14119925.15</v>
      </c>
      <c r="W25" s="83"/>
      <c r="X25" s="84">
        <v>14119925.15</v>
      </c>
      <c r="Y25" s="85"/>
      <c r="Z25" s="85"/>
      <c r="AA25" s="86">
        <v>914400.47</v>
      </c>
      <c r="AB25" s="81">
        <v>32440669</v>
      </c>
      <c r="AC25" s="81"/>
      <c r="AD25" s="81"/>
      <c r="AE25" s="81">
        <v>20622563.43</v>
      </c>
      <c r="AF25" s="81"/>
      <c r="AG25" s="81">
        <v>758326.43</v>
      </c>
      <c r="AH25" s="87">
        <v>68855884.48</v>
      </c>
      <c r="AI25" s="88">
        <v>43758100</v>
      </c>
      <c r="AJ25" s="88"/>
      <c r="AK25" s="88">
        <v>178583400</v>
      </c>
      <c r="AL25" s="88">
        <v>13602400</v>
      </c>
      <c r="AM25" s="88">
        <v>1170400</v>
      </c>
      <c r="AN25" s="88">
        <v>56720700</v>
      </c>
      <c r="AO25" s="89">
        <v>293835000</v>
      </c>
      <c r="AP25" s="90">
        <v>375000</v>
      </c>
      <c r="AQ25" s="90">
        <v>9992847.37</v>
      </c>
      <c r="AR25" s="90">
        <v>815000</v>
      </c>
      <c r="AS25" s="91">
        <v>11182847.37</v>
      </c>
      <c r="AT25" s="88">
        <v>58250</v>
      </c>
      <c r="AU25" s="88">
        <v>189500</v>
      </c>
      <c r="AV25" s="88">
        <v>2311700</v>
      </c>
      <c r="AW25" s="88">
        <v>3021300</v>
      </c>
      <c r="AX25" s="88"/>
      <c r="AY25" s="88"/>
      <c r="AZ25" s="88"/>
      <c r="BA25" s="88"/>
      <c r="BB25" s="88"/>
      <c r="BC25" s="88"/>
      <c r="BD25" s="88"/>
      <c r="BE25" s="88"/>
      <c r="BF25" s="88">
        <v>317200</v>
      </c>
      <c r="BG25" s="88"/>
      <c r="BH25" s="88"/>
      <c r="BI25" s="88"/>
      <c r="BJ25" s="88"/>
      <c r="BK25" s="88"/>
      <c r="BL25" s="88">
        <v>5650200</v>
      </c>
      <c r="BM25" s="88"/>
      <c r="BN25" s="88"/>
      <c r="BO25" s="88"/>
      <c r="BP25" s="92"/>
      <c r="BQ25" s="83"/>
      <c r="BR25" s="83"/>
      <c r="BS25" s="93">
        <v>0.629</v>
      </c>
      <c r="BT25" s="93">
        <v>0</v>
      </c>
      <c r="BU25" s="93">
        <v>0</v>
      </c>
      <c r="BV25" s="93">
        <v>0.041</v>
      </c>
      <c r="BW25" s="93">
        <v>1.443</v>
      </c>
      <c r="BX25" s="93">
        <v>0</v>
      </c>
      <c r="BY25" s="93">
        <v>0</v>
      </c>
      <c r="BZ25" s="93">
        <v>0.917</v>
      </c>
      <c r="CA25" s="93">
        <v>0</v>
      </c>
      <c r="CB25" s="93">
        <v>0.033</v>
      </c>
      <c r="CC25" s="93">
        <v>3.0629999999999997</v>
      </c>
      <c r="CD25" s="94">
        <v>99.93</v>
      </c>
      <c r="CE25" s="93">
        <v>3.0417239539959224</v>
      </c>
      <c r="CF25" s="95"/>
      <c r="CG25" s="88"/>
      <c r="CH25" s="88"/>
      <c r="CI25" s="88"/>
      <c r="CJ25" s="96"/>
      <c r="CK25" s="97"/>
      <c r="CL25" s="97"/>
      <c r="CM25" s="98"/>
      <c r="CN25" s="98"/>
      <c r="CO25" s="103" t="e">
        <v>#DIV/0!</v>
      </c>
    </row>
    <row r="26" spans="1:93" s="100" customFormat="1" ht="17.25" customHeight="1">
      <c r="A26" s="69" t="s">
        <v>70</v>
      </c>
      <c r="B26" s="70" t="s">
        <v>71</v>
      </c>
      <c r="C26" s="71">
        <v>67422000</v>
      </c>
      <c r="D26" s="71">
        <v>169357900</v>
      </c>
      <c r="E26" s="72">
        <v>236779900</v>
      </c>
      <c r="F26" s="73">
        <v>154000</v>
      </c>
      <c r="G26" s="73">
        <v>236625900</v>
      </c>
      <c r="H26" s="74">
        <v>214936</v>
      </c>
      <c r="I26" s="72">
        <v>236840836</v>
      </c>
      <c r="J26" s="75">
        <v>4.327</v>
      </c>
      <c r="K26" s="76">
        <v>95.11</v>
      </c>
      <c r="L26" s="77"/>
      <c r="M26" s="74"/>
      <c r="N26" s="78"/>
      <c r="O26" s="79">
        <v>13322957</v>
      </c>
      <c r="P26" s="72">
        <v>250163793</v>
      </c>
      <c r="Q26" s="80">
        <v>1580547.55</v>
      </c>
      <c r="R26" s="81"/>
      <c r="S26" s="81"/>
      <c r="T26" s="81">
        <v>2176.63</v>
      </c>
      <c r="U26" s="81"/>
      <c r="V26" s="82">
        <v>1578370.9200000002</v>
      </c>
      <c r="W26" s="83"/>
      <c r="X26" s="84">
        <v>1578370.9200000002</v>
      </c>
      <c r="Y26" s="85"/>
      <c r="Z26" s="85"/>
      <c r="AA26" s="86">
        <v>102368.77</v>
      </c>
      <c r="AB26" s="81">
        <v>2710098</v>
      </c>
      <c r="AC26" s="81">
        <v>2802724</v>
      </c>
      <c r="AD26" s="81"/>
      <c r="AE26" s="81">
        <v>2969856.9</v>
      </c>
      <c r="AF26" s="81"/>
      <c r="AG26" s="81">
        <v>83143.1</v>
      </c>
      <c r="AH26" s="87">
        <v>10246561.69</v>
      </c>
      <c r="AI26" s="88">
        <v>5480400</v>
      </c>
      <c r="AJ26" s="88"/>
      <c r="AK26" s="88">
        <v>6978800</v>
      </c>
      <c r="AL26" s="88">
        <v>4392000</v>
      </c>
      <c r="AM26" s="88"/>
      <c r="AN26" s="88">
        <v>3491600</v>
      </c>
      <c r="AO26" s="89">
        <v>20342800</v>
      </c>
      <c r="AP26" s="90">
        <v>1025000</v>
      </c>
      <c r="AQ26" s="90">
        <v>1371000</v>
      </c>
      <c r="AR26" s="90">
        <v>300000</v>
      </c>
      <c r="AS26" s="91">
        <v>2696000</v>
      </c>
      <c r="AT26" s="88">
        <v>17750</v>
      </c>
      <c r="AU26" s="88">
        <v>36750</v>
      </c>
      <c r="AV26" s="88"/>
      <c r="AW26" s="88"/>
      <c r="AX26" s="88"/>
      <c r="AY26" s="88"/>
      <c r="AZ26" s="88"/>
      <c r="BA26" s="88"/>
      <c r="BB26" s="88"/>
      <c r="BC26" s="88"/>
      <c r="BD26" s="88"/>
      <c r="BE26" s="88"/>
      <c r="BF26" s="88">
        <v>107600</v>
      </c>
      <c r="BG26" s="88"/>
      <c r="BH26" s="88"/>
      <c r="BI26" s="88"/>
      <c r="BJ26" s="88"/>
      <c r="BK26" s="88">
        <v>46400</v>
      </c>
      <c r="BL26" s="88">
        <v>154000</v>
      </c>
      <c r="BM26" s="88"/>
      <c r="BN26" s="88"/>
      <c r="BO26" s="88"/>
      <c r="BP26" s="92"/>
      <c r="BQ26" s="83"/>
      <c r="BR26" s="83"/>
      <c r="BS26" s="93">
        <v>0.667</v>
      </c>
      <c r="BT26" s="93">
        <v>0</v>
      </c>
      <c r="BU26" s="93">
        <v>0</v>
      </c>
      <c r="BV26" s="93">
        <v>0.044</v>
      </c>
      <c r="BW26" s="93">
        <v>1.1449999999999998</v>
      </c>
      <c r="BX26" s="93">
        <v>1.183</v>
      </c>
      <c r="BY26" s="93">
        <v>0</v>
      </c>
      <c r="BZ26" s="93">
        <v>1.2530000000000001</v>
      </c>
      <c r="CA26" s="93">
        <v>0</v>
      </c>
      <c r="CB26" s="93">
        <v>0.035</v>
      </c>
      <c r="CC26" s="93">
        <v>4.327</v>
      </c>
      <c r="CD26" s="94">
        <v>95.11</v>
      </c>
      <c r="CE26" s="93">
        <v>4.095941130057938</v>
      </c>
      <c r="CF26" s="95"/>
      <c r="CG26" s="88"/>
      <c r="CH26" s="88"/>
      <c r="CI26" s="88"/>
      <c r="CJ26" s="96"/>
      <c r="CK26" s="97"/>
      <c r="CL26" s="97"/>
      <c r="CM26" s="98"/>
      <c r="CN26" s="98"/>
      <c r="CO26" s="103" t="e">
        <v>#DIV/0!</v>
      </c>
    </row>
    <row r="27" spans="1:93" s="100" customFormat="1" ht="17.25" customHeight="1">
      <c r="A27" s="69" t="s">
        <v>72</v>
      </c>
      <c r="B27" s="70" t="s">
        <v>73</v>
      </c>
      <c r="C27" s="71">
        <v>176248500</v>
      </c>
      <c r="D27" s="71">
        <v>407100200</v>
      </c>
      <c r="E27" s="72">
        <v>583348700</v>
      </c>
      <c r="F27" s="73">
        <v>1789430</v>
      </c>
      <c r="G27" s="73">
        <v>581559270</v>
      </c>
      <c r="H27" s="74">
        <v>5086471</v>
      </c>
      <c r="I27" s="72">
        <v>586645741</v>
      </c>
      <c r="J27" s="75">
        <v>4.523000000000001</v>
      </c>
      <c r="K27" s="76">
        <v>95.33</v>
      </c>
      <c r="L27" s="102"/>
      <c r="M27" s="74"/>
      <c r="N27" s="78"/>
      <c r="O27" s="79">
        <v>32274816</v>
      </c>
      <c r="P27" s="72">
        <v>618920557</v>
      </c>
      <c r="Q27" s="80">
        <v>3910371.52</v>
      </c>
      <c r="R27" s="81"/>
      <c r="S27" s="81"/>
      <c r="T27" s="81">
        <v>33238.13</v>
      </c>
      <c r="U27" s="81"/>
      <c r="V27" s="82">
        <v>3877133.39</v>
      </c>
      <c r="W27" s="83"/>
      <c r="X27" s="84">
        <v>3877133.39</v>
      </c>
      <c r="Y27" s="85"/>
      <c r="Z27" s="85"/>
      <c r="AA27" s="86">
        <v>251348.05</v>
      </c>
      <c r="AB27" s="81">
        <v>13491507</v>
      </c>
      <c r="AC27" s="81"/>
      <c r="AD27" s="81"/>
      <c r="AE27" s="81">
        <v>8705846</v>
      </c>
      <c r="AF27" s="81"/>
      <c r="AG27" s="81">
        <v>205402.84</v>
      </c>
      <c r="AH27" s="87">
        <v>26531237.28</v>
      </c>
      <c r="AI27" s="88">
        <v>25389000</v>
      </c>
      <c r="AJ27" s="88">
        <v>2005100</v>
      </c>
      <c r="AK27" s="88">
        <v>90003800</v>
      </c>
      <c r="AL27" s="88">
        <v>122178900</v>
      </c>
      <c r="AM27" s="88">
        <v>217400</v>
      </c>
      <c r="AN27" s="88">
        <v>30951800</v>
      </c>
      <c r="AO27" s="89">
        <v>270746000</v>
      </c>
      <c r="AP27" s="90">
        <v>1080000</v>
      </c>
      <c r="AQ27" s="90">
        <v>3260551.16</v>
      </c>
      <c r="AR27" s="90">
        <v>703700</v>
      </c>
      <c r="AS27" s="91">
        <v>5044251.16</v>
      </c>
      <c r="AT27" s="88">
        <v>16250</v>
      </c>
      <c r="AU27" s="88">
        <v>58750</v>
      </c>
      <c r="AV27" s="88"/>
      <c r="AW27" s="88"/>
      <c r="AX27" s="88"/>
      <c r="AY27" s="88"/>
      <c r="AZ27" s="88"/>
      <c r="BA27" s="88"/>
      <c r="BB27" s="88"/>
      <c r="BC27" s="88"/>
      <c r="BD27" s="88"/>
      <c r="BE27" s="88"/>
      <c r="BF27" s="88">
        <v>325830</v>
      </c>
      <c r="BG27" s="88"/>
      <c r="BH27" s="88"/>
      <c r="BI27" s="88"/>
      <c r="BJ27" s="88"/>
      <c r="BK27" s="88">
        <v>1463600</v>
      </c>
      <c r="BL27" s="88">
        <v>1789430</v>
      </c>
      <c r="BM27" s="88"/>
      <c r="BN27" s="88"/>
      <c r="BO27" s="88"/>
      <c r="BP27" s="92"/>
      <c r="BQ27" s="83"/>
      <c r="BR27" s="83"/>
      <c r="BS27" s="93">
        <v>0.661</v>
      </c>
      <c r="BT27" s="93">
        <v>0</v>
      </c>
      <c r="BU27" s="93">
        <v>0</v>
      </c>
      <c r="BV27" s="93">
        <v>0.043</v>
      </c>
      <c r="BW27" s="93">
        <v>2.3</v>
      </c>
      <c r="BX27" s="93">
        <v>0</v>
      </c>
      <c r="BY27" s="93">
        <v>0</v>
      </c>
      <c r="BZ27" s="93">
        <v>1.484</v>
      </c>
      <c r="CA27" s="93">
        <v>0</v>
      </c>
      <c r="CB27" s="93">
        <v>0.035</v>
      </c>
      <c r="CC27" s="93">
        <v>4.523000000000001</v>
      </c>
      <c r="CD27" s="94">
        <v>95.33</v>
      </c>
      <c r="CE27" s="93">
        <v>4.286695114571869</v>
      </c>
      <c r="CF27" s="95"/>
      <c r="CG27" s="88"/>
      <c r="CH27" s="88"/>
      <c r="CI27" s="88"/>
      <c r="CJ27" s="96"/>
      <c r="CK27" s="97"/>
      <c r="CL27" s="97"/>
      <c r="CM27" s="98"/>
      <c r="CN27" s="98"/>
      <c r="CO27" s="103" t="e">
        <v>#DIV/0!</v>
      </c>
    </row>
    <row r="28" spans="1:93" s="100" customFormat="1" ht="17.25" customHeight="1">
      <c r="A28" s="69" t="s">
        <v>74</v>
      </c>
      <c r="B28" s="70" t="s">
        <v>75</v>
      </c>
      <c r="C28" s="71">
        <v>77603600</v>
      </c>
      <c r="D28" s="71">
        <v>175462500</v>
      </c>
      <c r="E28" s="72">
        <v>253066100</v>
      </c>
      <c r="F28" s="73"/>
      <c r="G28" s="73">
        <v>253066100</v>
      </c>
      <c r="H28" s="74">
        <v>661277</v>
      </c>
      <c r="I28" s="72">
        <v>253727377</v>
      </c>
      <c r="J28" s="75">
        <v>4.187</v>
      </c>
      <c r="K28" s="76">
        <v>96.28</v>
      </c>
      <c r="L28" s="77"/>
      <c r="M28" s="74"/>
      <c r="N28" s="78"/>
      <c r="O28" s="79">
        <v>10841053</v>
      </c>
      <c r="P28" s="72">
        <v>264568430</v>
      </c>
      <c r="Q28" s="80">
        <v>1671556.78</v>
      </c>
      <c r="R28" s="81"/>
      <c r="S28" s="81"/>
      <c r="T28" s="81">
        <v>3029.38</v>
      </c>
      <c r="U28" s="81"/>
      <c r="V28" s="82">
        <v>1668527.4000000001</v>
      </c>
      <c r="W28" s="83"/>
      <c r="X28" s="84">
        <v>1668527.4000000001</v>
      </c>
      <c r="Y28" s="85">
        <v>128257.89</v>
      </c>
      <c r="Z28" s="85"/>
      <c r="AA28" s="86">
        <v>108211.75</v>
      </c>
      <c r="AB28" s="81">
        <v>2610652</v>
      </c>
      <c r="AC28" s="81">
        <v>3229949</v>
      </c>
      <c r="AD28" s="81"/>
      <c r="AE28" s="81">
        <v>2876950.09</v>
      </c>
      <c r="AF28" s="81"/>
      <c r="AG28" s="81"/>
      <c r="AH28" s="87">
        <v>10622548.13</v>
      </c>
      <c r="AI28" s="88">
        <v>27389600</v>
      </c>
      <c r="AJ28" s="88"/>
      <c r="AK28" s="88">
        <v>8512500</v>
      </c>
      <c r="AL28" s="88">
        <v>11892600</v>
      </c>
      <c r="AM28" s="88"/>
      <c r="AN28" s="88">
        <v>1449700</v>
      </c>
      <c r="AO28" s="89">
        <v>49244400</v>
      </c>
      <c r="AP28" s="90">
        <v>475000</v>
      </c>
      <c r="AQ28" s="90">
        <v>432564.23</v>
      </c>
      <c r="AR28" s="90">
        <v>132000</v>
      </c>
      <c r="AS28" s="91">
        <v>1039564.23</v>
      </c>
      <c r="AT28" s="88">
        <v>10000</v>
      </c>
      <c r="AU28" s="88">
        <v>38250</v>
      </c>
      <c r="AV28" s="88"/>
      <c r="AW28" s="88"/>
      <c r="AX28" s="88"/>
      <c r="AY28" s="88"/>
      <c r="AZ28" s="88"/>
      <c r="BA28" s="88"/>
      <c r="BB28" s="88"/>
      <c r="BC28" s="88"/>
      <c r="BD28" s="88"/>
      <c r="BE28" s="88"/>
      <c r="BF28" s="88"/>
      <c r="BG28" s="88"/>
      <c r="BH28" s="88"/>
      <c r="BI28" s="88"/>
      <c r="BJ28" s="88"/>
      <c r="BK28" s="88"/>
      <c r="BL28" s="88">
        <v>0</v>
      </c>
      <c r="BM28" s="88"/>
      <c r="BN28" s="88"/>
      <c r="BO28" s="88"/>
      <c r="BP28" s="92"/>
      <c r="BQ28" s="83"/>
      <c r="BR28" s="83"/>
      <c r="BS28" s="93">
        <v>0.658</v>
      </c>
      <c r="BT28" s="93">
        <v>0.051</v>
      </c>
      <c r="BU28" s="93">
        <v>0</v>
      </c>
      <c r="BV28" s="93">
        <v>0.043</v>
      </c>
      <c r="BW28" s="93">
        <v>1.029</v>
      </c>
      <c r="BX28" s="93">
        <v>1.273</v>
      </c>
      <c r="BY28" s="93">
        <v>0</v>
      </c>
      <c r="BZ28" s="93">
        <v>1.133</v>
      </c>
      <c r="CA28" s="93">
        <v>0</v>
      </c>
      <c r="CB28" s="93">
        <v>0</v>
      </c>
      <c r="CC28" s="93">
        <v>4.187</v>
      </c>
      <c r="CD28" s="94">
        <v>96.28</v>
      </c>
      <c r="CE28" s="93">
        <v>4.015047498297511</v>
      </c>
      <c r="CF28" s="95"/>
      <c r="CG28" s="88"/>
      <c r="CH28" s="88"/>
      <c r="CI28" s="88"/>
      <c r="CJ28" s="96"/>
      <c r="CK28" s="97"/>
      <c r="CL28" s="97"/>
      <c r="CM28" s="98"/>
      <c r="CN28" s="98"/>
      <c r="CO28" s="103" t="e">
        <v>#DIV/0!</v>
      </c>
    </row>
    <row r="29" spans="1:93" s="100" customFormat="1" ht="17.25" customHeight="1">
      <c r="A29" s="69" t="s">
        <v>76</v>
      </c>
      <c r="B29" s="70" t="s">
        <v>77</v>
      </c>
      <c r="C29" s="71">
        <v>258017500</v>
      </c>
      <c r="D29" s="71">
        <v>863087100</v>
      </c>
      <c r="E29" s="72">
        <v>1121104600</v>
      </c>
      <c r="F29" s="73"/>
      <c r="G29" s="73">
        <v>1121104600</v>
      </c>
      <c r="H29" s="74">
        <v>1810647</v>
      </c>
      <c r="I29" s="72">
        <v>1122915247</v>
      </c>
      <c r="J29" s="75">
        <v>3.6319999999999997</v>
      </c>
      <c r="K29" s="76">
        <v>94.23</v>
      </c>
      <c r="L29" s="77"/>
      <c r="M29" s="74"/>
      <c r="N29" s="78"/>
      <c r="O29" s="79">
        <v>70423706</v>
      </c>
      <c r="P29" s="72">
        <v>1193338953</v>
      </c>
      <c r="Q29" s="80">
        <v>7539575.62</v>
      </c>
      <c r="R29" s="81"/>
      <c r="S29" s="81"/>
      <c r="T29" s="81">
        <v>3418.16</v>
      </c>
      <c r="U29" s="81"/>
      <c r="V29" s="82">
        <v>7536157.46</v>
      </c>
      <c r="W29" s="83"/>
      <c r="X29" s="84">
        <v>7536157.46</v>
      </c>
      <c r="Y29" s="85">
        <v>579281.27</v>
      </c>
      <c r="Z29" s="85"/>
      <c r="AA29" s="86">
        <v>488788</v>
      </c>
      <c r="AB29" s="81">
        <v>15982021</v>
      </c>
      <c r="AC29" s="81">
        <v>9917919</v>
      </c>
      <c r="AD29" s="81"/>
      <c r="AE29" s="81">
        <v>5709000</v>
      </c>
      <c r="AF29" s="81">
        <v>561457.62</v>
      </c>
      <c r="AG29" s="81"/>
      <c r="AH29" s="87">
        <v>40774624.35</v>
      </c>
      <c r="AI29" s="88">
        <v>52403600</v>
      </c>
      <c r="AJ29" s="88"/>
      <c r="AK29" s="88">
        <v>16445000</v>
      </c>
      <c r="AL29" s="88">
        <v>943200</v>
      </c>
      <c r="AM29" s="88">
        <v>850800</v>
      </c>
      <c r="AN29" s="88">
        <v>16392700</v>
      </c>
      <c r="AO29" s="89">
        <v>87035300</v>
      </c>
      <c r="AP29" s="90">
        <v>1975000</v>
      </c>
      <c r="AQ29" s="90">
        <v>1636000</v>
      </c>
      <c r="AR29" s="90">
        <v>450000</v>
      </c>
      <c r="AS29" s="91">
        <v>4061000</v>
      </c>
      <c r="AT29" s="88">
        <v>8500</v>
      </c>
      <c r="AU29" s="88">
        <v>45000</v>
      </c>
      <c r="AV29" s="88"/>
      <c r="AW29" s="88"/>
      <c r="AX29" s="88"/>
      <c r="AY29" s="88"/>
      <c r="AZ29" s="88"/>
      <c r="BA29" s="88"/>
      <c r="BB29" s="88"/>
      <c r="BC29" s="88"/>
      <c r="BD29" s="88"/>
      <c r="BE29" s="88"/>
      <c r="BF29" s="88"/>
      <c r="BG29" s="88"/>
      <c r="BH29" s="88"/>
      <c r="BI29" s="88"/>
      <c r="BJ29" s="88"/>
      <c r="BK29" s="88"/>
      <c r="BL29" s="88">
        <v>0</v>
      </c>
      <c r="BM29" s="88"/>
      <c r="BN29" s="88"/>
      <c r="BO29" s="88"/>
      <c r="BP29" s="92"/>
      <c r="BQ29" s="83"/>
      <c r="BR29" s="83"/>
      <c r="BS29" s="93">
        <v>0.672</v>
      </c>
      <c r="BT29" s="93">
        <v>0.052</v>
      </c>
      <c r="BU29" s="93">
        <v>0</v>
      </c>
      <c r="BV29" s="93">
        <v>0.044</v>
      </c>
      <c r="BW29" s="93">
        <v>1.423</v>
      </c>
      <c r="BX29" s="93">
        <v>0.883</v>
      </c>
      <c r="BY29" s="93">
        <v>0</v>
      </c>
      <c r="BZ29" s="93">
        <v>0.508</v>
      </c>
      <c r="CA29" s="93">
        <v>0.05</v>
      </c>
      <c r="CB29" s="93">
        <v>0</v>
      </c>
      <c r="CC29" s="93">
        <v>3.6319999999999997</v>
      </c>
      <c r="CD29" s="94">
        <v>94.23</v>
      </c>
      <c r="CE29" s="93">
        <v>3.416851871590586</v>
      </c>
      <c r="CF29" s="95"/>
      <c r="CG29" s="88"/>
      <c r="CH29" s="88"/>
      <c r="CI29" s="88"/>
      <c r="CJ29" s="96"/>
      <c r="CK29" s="97"/>
      <c r="CL29" s="97"/>
      <c r="CM29" s="98"/>
      <c r="CN29" s="98"/>
      <c r="CO29" s="103" t="e">
        <v>#DIV/0!</v>
      </c>
    </row>
    <row r="30" spans="1:94" ht="17.25" customHeight="1">
      <c r="A30" s="27"/>
      <c r="B30" s="27"/>
      <c r="C30" s="9">
        <f aca="true" t="shared" si="0" ref="C30:I30">SUM(C6:C29)</f>
        <v>6852853900</v>
      </c>
      <c r="D30" s="9">
        <f t="shared" si="0"/>
        <v>18039050234</v>
      </c>
      <c r="E30" s="9">
        <f t="shared" si="0"/>
        <v>24891904134</v>
      </c>
      <c r="F30" s="9">
        <f t="shared" si="0"/>
        <v>14402070</v>
      </c>
      <c r="G30" s="9">
        <f t="shared" si="0"/>
        <v>24877502064</v>
      </c>
      <c r="H30" s="9">
        <f t="shared" si="0"/>
        <v>114667901</v>
      </c>
      <c r="I30" s="6">
        <f t="shared" si="0"/>
        <v>24992169965</v>
      </c>
      <c r="J30" s="9"/>
      <c r="K30" s="9"/>
      <c r="L30" s="9">
        <f>SUM(L6:L29)</f>
        <v>0</v>
      </c>
      <c r="M30" s="9">
        <f>SUM(M6:M29)</f>
        <v>0</v>
      </c>
      <c r="N30" s="9">
        <f>SUM(N6:N29)</f>
        <v>142032509</v>
      </c>
      <c r="O30" s="58">
        <f>SUM(O6:O29)</f>
        <v>827460799</v>
      </c>
      <c r="P30" s="58">
        <f>SUM(P6:P29)</f>
        <v>25677598255</v>
      </c>
      <c r="Q30" s="104">
        <f>V30-U30+T30-S30+R30</f>
        <v>161960763.66</v>
      </c>
      <c r="R30" s="11">
        <f>SUM(R6:R29)</f>
        <v>0</v>
      </c>
      <c r="S30" s="11">
        <f>SUM(S6:S29)</f>
        <v>0</v>
      </c>
      <c r="T30" s="11">
        <f>SUM(T6:T29)</f>
        <v>960763.66</v>
      </c>
      <c r="U30" s="11">
        <f>SUM(U6:U29)</f>
        <v>0</v>
      </c>
      <c r="V30" s="12">
        <v>161000000</v>
      </c>
      <c r="W30" s="9">
        <f aca="true" t="shared" si="1" ref="W30:BO30">SUM(W6:W29)</f>
        <v>0</v>
      </c>
      <c r="X30" s="10">
        <f>SUM(X6:X29)</f>
        <v>161000000</v>
      </c>
      <c r="Y30" s="10">
        <f t="shared" si="1"/>
        <v>4940610</v>
      </c>
      <c r="Z30" s="11">
        <f t="shared" si="1"/>
        <v>0</v>
      </c>
      <c r="AA30" s="11">
        <f t="shared" si="1"/>
        <v>10436626</v>
      </c>
      <c r="AB30" s="10">
        <f t="shared" si="1"/>
        <v>382199276</v>
      </c>
      <c r="AC30" s="10">
        <f>SUM(AC6:AC29)</f>
        <v>69683238</v>
      </c>
      <c r="AD30" s="10">
        <f t="shared" si="1"/>
        <v>0</v>
      </c>
      <c r="AE30" s="10">
        <f t="shared" si="1"/>
        <v>190631312.11</v>
      </c>
      <c r="AF30" s="10">
        <f t="shared" si="1"/>
        <v>2758055.18</v>
      </c>
      <c r="AG30" s="10">
        <f t="shared" si="1"/>
        <v>5144293.1899999995</v>
      </c>
      <c r="AH30" s="10">
        <f t="shared" si="1"/>
        <v>826793410.4800001</v>
      </c>
      <c r="AI30" s="9">
        <f>SUM(AI6:AI29)</f>
        <v>1109157200</v>
      </c>
      <c r="AJ30" s="9">
        <f t="shared" si="1"/>
        <v>264173100</v>
      </c>
      <c r="AK30" s="9">
        <f>SUM(AK6:AK29)</f>
        <v>889184100</v>
      </c>
      <c r="AL30" s="9">
        <f>SUM(AL6:AL29)</f>
        <v>533437500</v>
      </c>
      <c r="AM30" s="9">
        <f t="shared" si="1"/>
        <v>20085600</v>
      </c>
      <c r="AN30" s="9">
        <f>SUM(AN6:AN29)</f>
        <v>711666800</v>
      </c>
      <c r="AO30" s="68">
        <f>SUM(AO6:AO29)</f>
        <v>3527704300</v>
      </c>
      <c r="AP30" s="17">
        <f t="shared" si="1"/>
        <v>27579742.029999997</v>
      </c>
      <c r="AQ30" s="17">
        <f>SUM(AQ6:AQ29)</f>
        <v>75949189.5</v>
      </c>
      <c r="AR30" s="17">
        <f t="shared" si="1"/>
        <v>12114700</v>
      </c>
      <c r="AS30" s="17">
        <f t="shared" si="1"/>
        <v>115643631.53000002</v>
      </c>
      <c r="AT30" s="9">
        <f t="shared" si="1"/>
        <v>649000</v>
      </c>
      <c r="AU30" s="9">
        <f>SUM(AU6:AU29)</f>
        <v>2248625</v>
      </c>
      <c r="AV30" s="9">
        <f t="shared" si="1"/>
        <v>2311700</v>
      </c>
      <c r="AW30" s="9">
        <f t="shared" si="1"/>
        <v>8312440</v>
      </c>
      <c r="AX30" s="9">
        <f t="shared" si="1"/>
        <v>0</v>
      </c>
      <c r="AY30" s="9">
        <f t="shared" si="1"/>
        <v>0</v>
      </c>
      <c r="AZ30" s="9">
        <f t="shared" si="1"/>
        <v>0</v>
      </c>
      <c r="BA30" s="9">
        <f t="shared" si="1"/>
        <v>0</v>
      </c>
      <c r="BB30" s="9">
        <f t="shared" si="1"/>
        <v>0</v>
      </c>
      <c r="BC30" s="9">
        <f t="shared" si="1"/>
        <v>0</v>
      </c>
      <c r="BD30" s="9">
        <f t="shared" si="1"/>
        <v>0</v>
      </c>
      <c r="BE30" s="9"/>
      <c r="BF30" s="9">
        <f t="shared" si="1"/>
        <v>2201730</v>
      </c>
      <c r="BG30" s="9">
        <f t="shared" si="1"/>
        <v>0</v>
      </c>
      <c r="BH30" s="9">
        <f t="shared" si="1"/>
        <v>0</v>
      </c>
      <c r="BI30" s="9">
        <f t="shared" si="1"/>
        <v>0</v>
      </c>
      <c r="BJ30" s="9"/>
      <c r="BK30" s="9">
        <f t="shared" si="1"/>
        <v>1576200</v>
      </c>
      <c r="BL30" s="9">
        <f t="shared" si="1"/>
        <v>14402070</v>
      </c>
      <c r="BM30" s="9"/>
      <c r="BN30" s="9">
        <f t="shared" si="1"/>
        <v>104059</v>
      </c>
      <c r="BO30" s="9">
        <f t="shared" si="1"/>
        <v>0</v>
      </c>
      <c r="BP30" s="14"/>
      <c r="BQ30" s="9">
        <f>SUM(BQ6:BQ29)</f>
        <v>0</v>
      </c>
      <c r="BR30" s="9">
        <f>SUM(BR6:BR29)</f>
        <v>0</v>
      </c>
      <c r="BS30" s="9"/>
      <c r="BT30" s="9"/>
      <c r="BU30" s="9"/>
      <c r="BV30" s="9"/>
      <c r="BW30" s="9"/>
      <c r="BX30" s="9"/>
      <c r="BY30" s="9"/>
      <c r="BZ30" s="9"/>
      <c r="CA30" s="9"/>
      <c r="CB30" s="9"/>
      <c r="CC30" s="9"/>
      <c r="CD30" s="9"/>
      <c r="CE30" s="9"/>
      <c r="CF30" s="7"/>
      <c r="CG30" s="25">
        <f>SUM(CG6:CG29)</f>
        <v>0</v>
      </c>
      <c r="CH30" s="25">
        <f>SUM(CH6:CH29)</f>
        <v>0</v>
      </c>
      <c r="CI30" s="25">
        <f>SUM(CI6:CI29)</f>
        <v>0</v>
      </c>
      <c r="CP30" s="1"/>
    </row>
    <row r="31" spans="3:88" ht="17.25" customHeight="1">
      <c r="C31" s="28"/>
      <c r="D31" s="28"/>
      <c r="E31" s="29"/>
      <c r="F31" s="29"/>
      <c r="G31" s="29"/>
      <c r="H31" s="29"/>
      <c r="I31" s="29"/>
      <c r="J31" s="30"/>
      <c r="K31" s="31"/>
      <c r="L31" s="29"/>
      <c r="M31" s="29"/>
      <c r="N31" s="29"/>
      <c r="O31" s="29"/>
      <c r="P31" s="29"/>
      <c r="Q31" s="32"/>
      <c r="R31" s="32"/>
      <c r="S31" s="32"/>
      <c r="T31" s="33"/>
      <c r="U31" s="33"/>
      <c r="V31" s="33"/>
      <c r="W31" s="33"/>
      <c r="X31" s="33"/>
      <c r="Y31" s="33"/>
      <c r="Z31" s="33"/>
      <c r="AA31" s="33"/>
      <c r="AB31" s="33"/>
      <c r="AC31" s="33"/>
      <c r="AD31" s="33"/>
      <c r="AE31" s="33"/>
      <c r="AF31" s="33"/>
      <c r="AG31" s="33"/>
      <c r="AH31" s="33"/>
      <c r="AI31" s="29"/>
      <c r="AJ31" s="29"/>
      <c r="AK31" s="29"/>
      <c r="AL31" s="61"/>
      <c r="AM31" s="29"/>
      <c r="AN31" s="29"/>
      <c r="AO31" s="61"/>
      <c r="AP31" s="33"/>
      <c r="AQ31" s="33"/>
      <c r="AR31" s="33"/>
      <c r="AS31" s="33"/>
      <c r="AT31" s="33"/>
      <c r="AU31" s="33"/>
      <c r="AV31" s="34"/>
      <c r="AW31" s="34"/>
      <c r="AX31" s="34"/>
      <c r="AY31" s="34"/>
      <c r="AZ31" s="34"/>
      <c r="BA31" s="34"/>
      <c r="BB31" s="34"/>
      <c r="BC31" s="34"/>
      <c r="BD31" s="34"/>
      <c r="BE31" s="34"/>
      <c r="BF31" s="34"/>
      <c r="BG31" s="34"/>
      <c r="BH31" s="34"/>
      <c r="BI31" s="34"/>
      <c r="BJ31" s="34"/>
      <c r="BK31" s="34"/>
      <c r="BL31" s="34"/>
      <c r="BM31" s="33"/>
      <c r="BN31" s="33"/>
      <c r="BO31" s="33"/>
      <c r="BP31" s="35"/>
      <c r="BQ31" s="33"/>
      <c r="BR31" s="36"/>
      <c r="BS31" s="34"/>
      <c r="BT31" s="34"/>
      <c r="BU31" s="34"/>
      <c r="BV31" s="34"/>
      <c r="BW31" s="34"/>
      <c r="BX31" s="34"/>
      <c r="BY31" s="34"/>
      <c r="BZ31" s="34"/>
      <c r="CA31" s="34"/>
      <c r="CB31" s="34"/>
      <c r="CC31" s="34"/>
      <c r="CD31" s="34"/>
      <c r="CE31" s="31"/>
      <c r="CF31" s="37"/>
      <c r="CG31" s="34"/>
      <c r="CH31" s="36"/>
      <c r="CI31" s="36"/>
      <c r="CJ31" s="36"/>
    </row>
    <row r="32" spans="3:88" ht="17.25" customHeight="1">
      <c r="C32" s="38"/>
      <c r="D32" s="38"/>
      <c r="E32" s="39"/>
      <c r="F32" s="39"/>
      <c r="G32" s="39"/>
      <c r="H32" s="39"/>
      <c r="I32" s="39"/>
      <c r="J32" s="40"/>
      <c r="K32" s="41"/>
      <c r="L32" s="39"/>
      <c r="M32" s="39"/>
      <c r="N32" s="39"/>
      <c r="O32" s="39"/>
      <c r="P32" s="39"/>
      <c r="Q32" s="42"/>
      <c r="R32" s="42"/>
      <c r="S32" s="42"/>
      <c r="T32" s="42"/>
      <c r="U32" s="42"/>
      <c r="V32" s="42"/>
      <c r="W32" s="42"/>
      <c r="X32" s="42"/>
      <c r="Y32" s="42"/>
      <c r="Z32" s="42"/>
      <c r="AA32" s="42"/>
      <c r="AB32" s="42"/>
      <c r="AC32" s="42"/>
      <c r="AD32" s="42"/>
      <c r="AE32" s="42"/>
      <c r="AF32" s="42"/>
      <c r="AG32" s="42"/>
      <c r="AH32" s="42"/>
      <c r="AI32" s="42"/>
      <c r="AJ32" s="42"/>
      <c r="AK32" s="39"/>
      <c r="AL32" s="29"/>
      <c r="AM32" s="39"/>
      <c r="AN32" s="39"/>
      <c r="AO32" s="39"/>
      <c r="AP32" s="39"/>
      <c r="AQ32" s="39"/>
      <c r="AR32" s="42"/>
      <c r="AS32" s="42"/>
      <c r="AT32" s="42"/>
      <c r="AU32" s="42"/>
      <c r="AV32" s="42"/>
      <c r="AW32" s="42"/>
      <c r="AX32" s="43"/>
      <c r="AY32" s="43"/>
      <c r="AZ32" s="43"/>
      <c r="BA32" s="43"/>
      <c r="BB32" s="43"/>
      <c r="BC32" s="43"/>
      <c r="BD32" s="43"/>
      <c r="BE32" s="43"/>
      <c r="BF32" s="43"/>
      <c r="BG32" s="43"/>
      <c r="BH32" s="43"/>
      <c r="BI32" s="43"/>
      <c r="BJ32" s="43"/>
      <c r="BK32" s="43"/>
      <c r="BL32" s="43"/>
      <c r="BM32" s="42"/>
      <c r="BN32" s="42"/>
      <c r="BO32" s="42"/>
      <c r="BP32" s="44"/>
      <c r="BQ32" s="42"/>
      <c r="BR32" s="43"/>
      <c r="BS32" s="43"/>
      <c r="BT32" s="43"/>
      <c r="BU32" s="43"/>
      <c r="BV32" s="43"/>
      <c r="BW32" s="43"/>
      <c r="BX32" s="43"/>
      <c r="BY32" s="43"/>
      <c r="BZ32" s="43"/>
      <c r="CA32" s="43"/>
      <c r="CB32" s="43"/>
      <c r="CC32" s="43"/>
      <c r="CD32" s="43"/>
      <c r="CE32" s="41"/>
      <c r="CF32" s="45"/>
      <c r="CG32" s="43"/>
      <c r="CH32" s="43"/>
      <c r="CI32" s="43"/>
      <c r="CJ32" s="43"/>
    </row>
    <row r="33" spans="3:88" ht="17.25" customHeight="1">
      <c r="C33" s="38"/>
      <c r="D33" s="38"/>
      <c r="E33" s="46"/>
      <c r="F33" s="46"/>
      <c r="G33" s="46"/>
      <c r="H33" s="46"/>
      <c r="I33" s="46"/>
      <c r="J33" s="47"/>
      <c r="K33" s="48"/>
      <c r="L33" s="46"/>
      <c r="M33" s="46"/>
      <c r="N33" s="46"/>
      <c r="O33" s="46"/>
      <c r="P33" s="46"/>
      <c r="Q33" s="49"/>
      <c r="R33" s="67"/>
      <c r="S33" s="67"/>
      <c r="T33" s="137"/>
      <c r="U33" s="137"/>
      <c r="V33" s="49"/>
      <c r="W33" s="49"/>
      <c r="X33" s="49"/>
      <c r="Y33" s="49"/>
      <c r="Z33" s="49"/>
      <c r="AA33" s="49"/>
      <c r="AB33" s="49"/>
      <c r="AC33" s="49"/>
      <c r="AD33" s="49"/>
      <c r="AE33" s="49"/>
      <c r="AF33" s="49"/>
      <c r="AG33" s="49"/>
      <c r="AH33" s="49"/>
      <c r="AI33" s="49"/>
      <c r="AJ33" s="49"/>
      <c r="AK33" s="46"/>
      <c r="AL33" s="59"/>
      <c r="AM33" s="46"/>
      <c r="AN33" s="46"/>
      <c r="AO33" s="46"/>
      <c r="AP33" s="46"/>
      <c r="AQ33" s="46"/>
      <c r="AR33" s="49"/>
      <c r="AS33" s="49"/>
      <c r="AT33" s="49"/>
      <c r="AU33" s="49"/>
      <c r="AV33" s="49"/>
      <c r="AW33" s="49"/>
      <c r="AX33" s="50"/>
      <c r="AY33" s="50"/>
      <c r="AZ33" s="50"/>
      <c r="BA33" s="50"/>
      <c r="BB33" s="50"/>
      <c r="BC33" s="50"/>
      <c r="BD33" s="50"/>
      <c r="BE33" s="50"/>
      <c r="BF33" s="50"/>
      <c r="BG33" s="50"/>
      <c r="BH33" s="50"/>
      <c r="BI33" s="50"/>
      <c r="BJ33" s="50"/>
      <c r="BK33" s="50"/>
      <c r="BL33" s="50"/>
      <c r="BM33" s="49"/>
      <c r="BN33" s="49"/>
      <c r="BO33" s="49"/>
      <c r="BP33" s="51"/>
      <c r="BQ33" s="49"/>
      <c r="BR33" s="50"/>
      <c r="BS33" s="50"/>
      <c r="BT33" s="50"/>
      <c r="BU33" s="50"/>
      <c r="BV33" s="50"/>
      <c r="BW33" s="50"/>
      <c r="BX33" s="50"/>
      <c r="BY33" s="50"/>
      <c r="BZ33" s="50"/>
      <c r="CA33" s="50"/>
      <c r="CB33" s="50"/>
      <c r="CC33" s="50"/>
      <c r="CD33" s="50"/>
      <c r="CE33" s="48"/>
      <c r="CF33" s="37"/>
      <c r="CG33" s="50"/>
      <c r="CH33" s="50"/>
      <c r="CI33" s="50"/>
      <c r="CJ33" s="50"/>
    </row>
    <row r="34" spans="3:84" ht="17.25" customHeight="1">
      <c r="C34" s="52"/>
      <c r="D34" s="52"/>
      <c r="E34" s="53"/>
      <c r="F34" s="53"/>
      <c r="G34" s="53"/>
      <c r="H34" s="53"/>
      <c r="I34" s="53"/>
      <c r="J34" s="54"/>
      <c r="K34" s="55"/>
      <c r="L34" s="53"/>
      <c r="M34" s="53"/>
      <c r="N34" s="53"/>
      <c r="O34" s="53"/>
      <c r="P34" s="53"/>
      <c r="Q34" s="62"/>
      <c r="R34" s="63"/>
      <c r="S34" s="56"/>
      <c r="T34" s="56"/>
      <c r="U34" s="56"/>
      <c r="V34" s="56"/>
      <c r="W34" s="56"/>
      <c r="X34" s="56"/>
      <c r="Y34" s="56"/>
      <c r="Z34" s="56"/>
      <c r="AA34" s="56"/>
      <c r="AB34" s="56"/>
      <c r="AC34" s="56"/>
      <c r="AD34" s="56"/>
      <c r="AE34" s="56"/>
      <c r="AF34" s="56"/>
      <c r="AG34" s="56"/>
      <c r="AH34" s="56"/>
      <c r="AI34" s="56"/>
      <c r="AJ34" s="56"/>
      <c r="AK34" s="53"/>
      <c r="AL34" s="59"/>
      <c r="AM34" s="53"/>
      <c r="AN34" s="53"/>
      <c r="AO34" s="53"/>
      <c r="AP34" s="53"/>
      <c r="AQ34" s="53"/>
      <c r="AR34" s="56"/>
      <c r="AS34" s="56"/>
      <c r="AT34" s="56"/>
      <c r="AU34" s="56"/>
      <c r="AV34" s="56"/>
      <c r="AW34" s="56"/>
      <c r="BM34" s="56"/>
      <c r="BN34" s="56"/>
      <c r="BO34" s="56"/>
      <c r="BP34" s="57"/>
      <c r="BQ34" s="56"/>
      <c r="CE34" s="55"/>
      <c r="CF34" s="45"/>
    </row>
    <row r="35" spans="17:38" ht="17.25" customHeight="1">
      <c r="Q35" s="62"/>
      <c r="R35" s="65"/>
      <c r="AL35" s="60"/>
    </row>
    <row r="36" spans="17:38" ht="17.25" customHeight="1">
      <c r="Q36" s="5"/>
      <c r="R36" s="66"/>
      <c r="S36" s="56"/>
      <c r="T36" s="64"/>
      <c r="AL36" s="60"/>
    </row>
    <row r="37" spans="17:38" ht="17.25" customHeight="1">
      <c r="Q37" s="5"/>
      <c r="R37" s="66"/>
      <c r="S37" s="56"/>
      <c r="AL37" s="60"/>
    </row>
    <row r="38" spans="17:38" ht="17.25" customHeight="1">
      <c r="Q38" s="5"/>
      <c r="R38" s="66"/>
      <c r="S38" s="56"/>
      <c r="AL38" s="60"/>
    </row>
    <row r="39" spans="17:38" ht="17.25" customHeight="1">
      <c r="Q39" s="5"/>
      <c r="R39" s="66"/>
      <c r="S39" s="56"/>
      <c r="AL39" s="60"/>
    </row>
    <row r="40" spans="17:38" ht="17.25" customHeight="1">
      <c r="Q40" s="5"/>
      <c r="R40" s="66"/>
      <c r="S40" s="56"/>
      <c r="AL40" s="60"/>
    </row>
    <row r="41" spans="17:38" ht="17.25" customHeight="1">
      <c r="Q41" s="5"/>
      <c r="R41" s="66"/>
      <c r="S41" s="56"/>
      <c r="AL41" s="60"/>
    </row>
    <row r="42" spans="17:38" ht="17.25" customHeight="1">
      <c r="Q42" s="5"/>
      <c r="R42" s="66"/>
      <c r="S42" s="56"/>
      <c r="AL42" s="60"/>
    </row>
    <row r="43" spans="17:38" ht="17.25" customHeight="1">
      <c r="Q43" s="5"/>
      <c r="R43" s="66"/>
      <c r="S43" s="56"/>
      <c r="AL43" s="60"/>
    </row>
    <row r="44" spans="17:38" ht="17.25" customHeight="1">
      <c r="Q44" s="5"/>
      <c r="R44" s="66"/>
      <c r="S44" s="56"/>
      <c r="AL44" s="60"/>
    </row>
    <row r="45" spans="17:38" ht="17.25" customHeight="1">
      <c r="Q45" s="5"/>
      <c r="R45" s="66"/>
      <c r="S45" s="56"/>
      <c r="AL45" s="60"/>
    </row>
    <row r="46" spans="17:38" ht="17.25" customHeight="1">
      <c r="Q46" s="5"/>
      <c r="R46" s="66"/>
      <c r="S46" s="56"/>
      <c r="AL46" s="60"/>
    </row>
    <row r="47" spans="17:38" ht="17.25" customHeight="1">
      <c r="Q47" s="5">
        <v>950160.86</v>
      </c>
      <c r="R47" s="66">
        <v>950161.04</v>
      </c>
      <c r="S47" s="56">
        <f aca="true" t="shared" si="2" ref="S47:S59">Q47-R47</f>
        <v>-0.18000000005122274</v>
      </c>
      <c r="AL47" s="60"/>
    </row>
    <row r="48" spans="17:38" ht="17.25" customHeight="1">
      <c r="Q48" s="5">
        <v>727373.38</v>
      </c>
      <c r="R48" s="66">
        <v>727373.52</v>
      </c>
      <c r="S48" s="56">
        <f t="shared" si="2"/>
        <v>-0.14000000001396984</v>
      </c>
      <c r="AL48" s="60"/>
    </row>
    <row r="49" spans="17:38" ht="17.25" customHeight="1">
      <c r="Q49" s="5">
        <v>2352377.6</v>
      </c>
      <c r="R49" s="66">
        <v>2352378.05</v>
      </c>
      <c r="S49" s="56">
        <f t="shared" si="2"/>
        <v>-0.4499999997206032</v>
      </c>
      <c r="AL49" s="60"/>
    </row>
    <row r="50" spans="17:38" ht="17.25" customHeight="1">
      <c r="Q50" s="5">
        <v>3822305.11</v>
      </c>
      <c r="R50" s="66">
        <v>3822305.84</v>
      </c>
      <c r="S50" s="56">
        <f t="shared" si="2"/>
        <v>-0.7299999999813735</v>
      </c>
      <c r="AL50" s="60"/>
    </row>
    <row r="51" spans="17:38" ht="17.25" customHeight="1">
      <c r="Q51" s="5">
        <v>2470483.5</v>
      </c>
      <c r="R51" s="66">
        <v>2470483.96</v>
      </c>
      <c r="S51" s="56">
        <f t="shared" si="2"/>
        <v>-0.4599999999627471</v>
      </c>
      <c r="AL51" s="60"/>
    </row>
    <row r="52" spans="17:38" ht="17.25" customHeight="1">
      <c r="Q52" s="5">
        <v>1127570.55</v>
      </c>
      <c r="R52" s="66">
        <v>1127570.76</v>
      </c>
      <c r="S52" s="56">
        <f t="shared" si="2"/>
        <v>-0.2099999999627471</v>
      </c>
      <c r="AL52" s="60"/>
    </row>
    <row r="53" spans="17:38" ht="17.25" customHeight="1">
      <c r="Q53" s="5">
        <v>28293616.32</v>
      </c>
      <c r="R53" s="66">
        <v>28263684.94</v>
      </c>
      <c r="S53" s="56">
        <f t="shared" si="2"/>
        <v>29931.379999998957</v>
      </c>
      <c r="AL53" s="60"/>
    </row>
    <row r="54" spans="17:38" ht="17.25" customHeight="1">
      <c r="Q54" s="5">
        <v>1429478.6</v>
      </c>
      <c r="R54" s="66">
        <v>1429478.87</v>
      </c>
      <c r="S54" s="56">
        <f t="shared" si="2"/>
        <v>-0.27000000001862645</v>
      </c>
      <c r="AL54" s="60"/>
    </row>
    <row r="55" spans="17:38" ht="17.25" customHeight="1">
      <c r="Q55" s="5">
        <v>14302247.67</v>
      </c>
      <c r="R55" s="66">
        <v>14302250.39</v>
      </c>
      <c r="S55" s="56">
        <f t="shared" si="2"/>
        <v>-2.7200000006705523</v>
      </c>
      <c r="AL55" s="60"/>
    </row>
    <row r="56" spans="17:38" ht="17.25" customHeight="1">
      <c r="Q56" s="5">
        <v>1580547.25</v>
      </c>
      <c r="R56" s="66">
        <v>1580547.55</v>
      </c>
      <c r="S56" s="56">
        <f t="shared" si="2"/>
        <v>-0.30000000004656613</v>
      </c>
      <c r="AL56" s="53"/>
    </row>
    <row r="57" spans="17:19" ht="17.25" customHeight="1">
      <c r="Q57" s="5">
        <v>3910370.78</v>
      </c>
      <c r="R57" s="66">
        <v>3910371.52</v>
      </c>
      <c r="S57" s="56">
        <f t="shared" si="2"/>
        <v>-0.7400000002235174</v>
      </c>
    </row>
    <row r="58" spans="17:19" ht="17.25" customHeight="1">
      <c r="Q58" s="5">
        <v>1671556.46</v>
      </c>
      <c r="R58" s="66">
        <v>1671556.78</v>
      </c>
      <c r="S58" s="56">
        <f t="shared" si="2"/>
        <v>-0.3200000000651926</v>
      </c>
    </row>
    <row r="59" spans="17:19" ht="17.25" customHeight="1">
      <c r="Q59" s="5">
        <v>7539574.69</v>
      </c>
      <c r="R59" s="66">
        <v>7539575.62</v>
      </c>
      <c r="S59" s="56">
        <f t="shared" si="2"/>
        <v>-0.9299999997019768</v>
      </c>
    </row>
  </sheetData>
  <sheetProtection selectLockedCells="1"/>
  <mergeCells count="116">
    <mergeCell ref="T33:U33"/>
    <mergeCell ref="C1:D1"/>
    <mergeCell ref="L1:M1"/>
    <mergeCell ref="N1:O1"/>
    <mergeCell ref="Q1:X1"/>
    <mergeCell ref="Y1:AA1"/>
    <mergeCell ref="K2:K5"/>
    <mergeCell ref="L2:M2"/>
    <mergeCell ref="AB1:AD1"/>
    <mergeCell ref="AV1:BC1"/>
    <mergeCell ref="AI2:AO2"/>
    <mergeCell ref="AP2:AS2"/>
    <mergeCell ref="AT2:AU2"/>
    <mergeCell ref="AV2:AV5"/>
    <mergeCell ref="AL3:AL5"/>
    <mergeCell ref="AE1:AG1"/>
    <mergeCell ref="AB4:AB5"/>
    <mergeCell ref="AJ3:AJ5"/>
    <mergeCell ref="CL1:CO1"/>
    <mergeCell ref="C2:D2"/>
    <mergeCell ref="E2:E5"/>
    <mergeCell ref="F2:F5"/>
    <mergeCell ref="G2:G5"/>
    <mergeCell ref="H2:H5"/>
    <mergeCell ref="I2:I5"/>
    <mergeCell ref="BS1:CE1"/>
    <mergeCell ref="BD1:BL1"/>
    <mergeCell ref="J2:J5"/>
    <mergeCell ref="BY2:BY5"/>
    <mergeCell ref="CA2:CA5"/>
    <mergeCell ref="AW2:AW5"/>
    <mergeCell ref="CC2:CC5"/>
    <mergeCell ref="BI2:BI5"/>
    <mergeCell ref="BJ2:BJ5"/>
    <mergeCell ref="AX2:AX5"/>
    <mergeCell ref="AY2:AY5"/>
    <mergeCell ref="CB2:CB5"/>
    <mergeCell ref="BX2:BX5"/>
    <mergeCell ref="AG4:AG5"/>
    <mergeCell ref="AU3:AU5"/>
    <mergeCell ref="BH2:BH5"/>
    <mergeCell ref="BM1:BO1"/>
    <mergeCell ref="AK3:AK5"/>
    <mergeCell ref="AI1:AO1"/>
    <mergeCell ref="AP1:AS1"/>
    <mergeCell ref="AT1:AU1"/>
    <mergeCell ref="AZ2:AZ5"/>
    <mergeCell ref="BG2:BG5"/>
    <mergeCell ref="CG1:CI1"/>
    <mergeCell ref="BM2:BM5"/>
    <mergeCell ref="BN2:BN5"/>
    <mergeCell ref="BO2:BO5"/>
    <mergeCell ref="BS2:BS5"/>
    <mergeCell ref="BT2:BT5"/>
    <mergeCell ref="BU2:BU5"/>
    <mergeCell ref="CD2:CD5"/>
    <mergeCell ref="BQ1:BQ5"/>
    <mergeCell ref="BR1:BR5"/>
    <mergeCell ref="CM2:CM5"/>
    <mergeCell ref="CN2:CN5"/>
    <mergeCell ref="CE2:CE5"/>
    <mergeCell ref="CG2:CG5"/>
    <mergeCell ref="CH2:CH5"/>
    <mergeCell ref="CI2:CI5"/>
    <mergeCell ref="CK2:CK5"/>
    <mergeCell ref="CL2:CL5"/>
    <mergeCell ref="BE2:BE5"/>
    <mergeCell ref="BF2:BF5"/>
    <mergeCell ref="CO2:CO5"/>
    <mergeCell ref="Q3:Q5"/>
    <mergeCell ref="V3:V5"/>
    <mergeCell ref="W3:W5"/>
    <mergeCell ref="X3:X5"/>
    <mergeCell ref="AB3:AD3"/>
    <mergeCell ref="AE3:AG3"/>
    <mergeCell ref="AI3:AI5"/>
    <mergeCell ref="AT3:AT5"/>
    <mergeCell ref="BA2:BA5"/>
    <mergeCell ref="BB2:BB5"/>
    <mergeCell ref="BZ2:BZ5"/>
    <mergeCell ref="BK2:BK5"/>
    <mergeCell ref="BL2:BL5"/>
    <mergeCell ref="BV2:BV5"/>
    <mergeCell ref="BW2:BW5"/>
    <mergeCell ref="BC2:BC5"/>
    <mergeCell ref="BD2:BD5"/>
    <mergeCell ref="AB2:AD2"/>
    <mergeCell ref="L4:L5"/>
    <mergeCell ref="M4:M5"/>
    <mergeCell ref="N2:O2"/>
    <mergeCell ref="AH2:AH5"/>
    <mergeCell ref="R2:U2"/>
    <mergeCell ref="P2:P5"/>
    <mergeCell ref="AF4:AF5"/>
    <mergeCell ref="Z2:Z5"/>
    <mergeCell ref="R3:U3"/>
    <mergeCell ref="AM3:AM5"/>
    <mergeCell ref="AN3:AN5"/>
    <mergeCell ref="AO3:AO5"/>
    <mergeCell ref="C4:C5"/>
    <mergeCell ref="D4:D5"/>
    <mergeCell ref="AR3:AR5"/>
    <mergeCell ref="AP3:AP5"/>
    <mergeCell ref="O4:O5"/>
    <mergeCell ref="R4:S4"/>
    <mergeCell ref="T4:U4"/>
    <mergeCell ref="AS3:AS5"/>
    <mergeCell ref="AQ3:AQ5"/>
    <mergeCell ref="AE2:AG2"/>
    <mergeCell ref="B4:B5"/>
    <mergeCell ref="AC4:AC5"/>
    <mergeCell ref="AD4:AD5"/>
    <mergeCell ref="AE4:AE5"/>
    <mergeCell ref="Y2:Y5"/>
    <mergeCell ref="N4:N5"/>
    <mergeCell ref="AA2:AA5"/>
  </mergeCells>
  <printOptions/>
  <pageMargins left="0.25" right="0.25" top="0.75" bottom="0.75" header="0.5" footer="0.5"/>
  <pageSetup horizontalDpi="300" verticalDpi="300" orientation="landscape" scale="53" r:id="rId1"/>
  <headerFooter alignWithMargins="0">
    <oddHeader>&amp;CGloucester County 2016 Abstract of Ratables</oddHeader>
  </headerFooter>
  <colBreaks count="11" manualBreakCount="11">
    <brk id="9" max="29" man="1"/>
    <brk id="16" max="29" man="1"/>
    <brk id="24" max="29" man="1"/>
    <brk id="30" max="29" man="1"/>
    <brk id="34" max="29" man="1"/>
    <brk id="41" max="29" man="1"/>
    <brk id="47" max="29" man="1"/>
    <brk id="55" max="29" man="1"/>
    <brk id="64" max="29" man="1"/>
    <brk id="70" max="29" man="1"/>
    <brk id="83" max="2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Gloucester Abstract of Ratables 2016</dc:title>
  <dc:subject>Gloucester Abstract of Ratables 2016</dc:subject>
  <dc:creator>NJ Taxation</dc:creator>
  <cp:keywords>Gloucester Abstract of Ratables, 2016</cp:keywords>
  <dc:description/>
  <cp:lastModifiedBy>Christopher Beitz, </cp:lastModifiedBy>
  <cp:lastPrinted>2017-03-09T19:12:18Z</cp:lastPrinted>
  <dcterms:created xsi:type="dcterms:W3CDTF">1998-11-12T18:24:45Z</dcterms:created>
  <dcterms:modified xsi:type="dcterms:W3CDTF">2017-04-10T15:40:13Z</dcterms:modified>
  <cp:category/>
  <cp:version/>
  <cp:contentType/>
  <cp:contentStatus/>
</cp:coreProperties>
</file>